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spetto Gare 24" sheetId="1" r:id="rId4"/>
    <sheet state="visible" name="graduatoria " sheetId="2" r:id="rId5"/>
    <sheet state="visible" name="Elengo gare" sheetId="3" r:id="rId6"/>
  </sheets>
  <definedNames/>
  <calcPr/>
  <extLst>
    <ext uri="GoogleSheetsCustomDataVersion2">
      <go:sheetsCustomData xmlns:go="http://customooxmlschemas.google.com/" r:id="rId7" roundtripDataChecksum="LVZZttGpMwKvBm8aprVPpGX7Yygm4Di0/Qyt8CewK6E="/>
    </ext>
  </extLst>
</workbook>
</file>

<file path=xl/sharedStrings.xml><?xml version="1.0" encoding="utf-8"?>
<sst xmlns="http://schemas.openxmlformats.org/spreadsheetml/2006/main" count="155" uniqueCount="153">
  <si>
    <t>ISCRITTI</t>
  </si>
  <si>
    <t>Totale</t>
  </si>
  <si>
    <t>n° Gare</t>
  </si>
  <si>
    <t>Morgnano-Spoleto-Morgnano 08-12</t>
  </si>
  <si>
    <t>Invernalissima 15-12</t>
  </si>
  <si>
    <t>BRUFA SULLE STRADE DEL VINO E DEL'ARTE 29-12</t>
  </si>
  <si>
    <t>WE RUN ROMA 31-12</t>
  </si>
  <si>
    <t>Terni Half Marathon 12-01</t>
  </si>
  <si>
    <t>Gennaiola 26-01</t>
  </si>
  <si>
    <t>Ronda Ghibellina 26-01</t>
  </si>
  <si>
    <t>MEZZA MARATHONA SIVIGLIA 26-01</t>
  </si>
  <si>
    <t>MARATONA MAGA CIRCE 02-02</t>
  </si>
  <si>
    <t>MEZZA MARATONA DI FUSIGNANO 09-02</t>
  </si>
  <si>
    <t>MEZZA DEL CASENTINO 26-02</t>
  </si>
  <si>
    <t xml:space="preserve">TRAIL TROCCO DEL LUO  02-03 </t>
  </si>
  <si>
    <t>Trofeo Fanfulla Marciano della Chiana 02-03</t>
  </si>
  <si>
    <t>MEZZA ROMA OSTIA 02-03</t>
  </si>
  <si>
    <t>Strasimeno 09-03</t>
  </si>
  <si>
    <t>StraCospea Village 16-03</t>
  </si>
  <si>
    <t>MARATONA DI ROMA 16-03</t>
  </si>
  <si>
    <t>Ultramaratona del Conero 22-03</t>
  </si>
  <si>
    <t>MONTEDOGLIO TRAIL 23-03</t>
  </si>
  <si>
    <t>STRAMILANO23-03</t>
  </si>
  <si>
    <t>Stramarzolina Capanne 23-03</t>
  </si>
  <si>
    <t>TERRE DI SIENA 23-03</t>
  </si>
  <si>
    <t>CORSA DELL'ACQUA AREZZO 23-03</t>
  </si>
  <si>
    <t>Ecocorsa del Montedoglio 31-03</t>
  </si>
  <si>
    <t>STAD10 TERNI 31-03</t>
  </si>
  <si>
    <t>ChocoRun 06-04</t>
  </si>
  <si>
    <t>VIVICITTA' AREZZO 06-04</t>
  </si>
  <si>
    <t>MARATONA MILANO 06-04</t>
  </si>
  <si>
    <t>MEZZA MARATHONA FIRENZE 06-04</t>
  </si>
  <si>
    <t>Giro dell'Umbria - I Tappa VALNERINA 10-04</t>
  </si>
  <si>
    <t>Giro dell'Umbria - II Tappa CASTEL SAN GIOVANNI 11-04</t>
  </si>
  <si>
    <t>Giro dell'Umbria - III Tappa VALFABBRICA 12-04</t>
  </si>
  <si>
    <t>Giro dell'Umbria - IV TCASA DEL DIAVOLO 14-04</t>
  </si>
  <si>
    <t>MEZZA DI SAN BENEDETTO 13-04</t>
  </si>
  <si>
    <t>MEZZA DI RIMINI 13-04</t>
  </si>
  <si>
    <t>TRAIL ALPI DELLA LUNA 13-04</t>
  </si>
  <si>
    <t>CAMMINATA DEL DONATORE FOIANO 25-04</t>
  </si>
  <si>
    <t>Per le vie della ceramica DERUTA 27-04</t>
  </si>
  <si>
    <t>Giro dei tre paesi PISTRINO 01-05</t>
  </si>
  <si>
    <t>ColleMar-athon Fano 04-05</t>
  </si>
  <si>
    <t>Ponte Night Run 4-05</t>
  </si>
  <si>
    <t>GREEN TRAIL SAN ZENO 11-05</t>
  </si>
  <si>
    <t>Grifonissima 11-05</t>
  </si>
  <si>
    <t>STRAWOMAN MILANO 11-05</t>
  </si>
  <si>
    <t>CORSA DELLO SCOPETTO CASTEL NUOVO DI ASSISI 17-05</t>
  </si>
  <si>
    <t>SUBASIO CROSSING 18-05</t>
  </si>
  <si>
    <t>PESCARA HALH MARATHON  18-05</t>
  </si>
  <si>
    <t>CORRIDONANDO 24-05</t>
  </si>
  <si>
    <t>PASSATORE 24-05</t>
  </si>
  <si>
    <t>La Sfacchinata Gualdo Tadino 25-05</t>
  </si>
  <si>
    <t>CorriArci Ponte Valleceppi 29-05</t>
  </si>
  <si>
    <t>Straciliegia CERBARA 31-05</t>
  </si>
  <si>
    <t>CORTINA DOBIACCO 01-06</t>
  </si>
  <si>
    <t>Giorgissima SAN FELICIANO  01-06</t>
  </si>
  <si>
    <t xml:space="preserve">NOTTURNA   i Vicoli e le Mura" 01-06 URBINO  </t>
  </si>
  <si>
    <t>Corsa di Braccio da Montone 06-06</t>
  </si>
  <si>
    <t xml:space="preserve">CORRIBADIALI </t>
  </si>
  <si>
    <t>SULLE STRADE DEL COLLE 15-06</t>
  </si>
  <si>
    <t>PANORAMICA 15-06 PESARO GABICCE</t>
  </si>
  <si>
    <t>MARATONA DEL SOLE DI MEZZANOTTE DI TROMSO.</t>
  </si>
  <si>
    <t>Notturna di San Giovanni 21-06</t>
  </si>
  <si>
    <t>Corriumbertide by night 27-06</t>
  </si>
  <si>
    <t>PISTOIA ABETONE  29-07</t>
  </si>
  <si>
    <t>Mugnanissima 02-07</t>
  </si>
  <si>
    <t>6 ORE SERRA DE CONTI 05-07</t>
  </si>
  <si>
    <t>La 'nfangata RIPA 6-07</t>
  </si>
  <si>
    <t>Bonus
10°
Comp.</t>
  </si>
  <si>
    <t>Bonus
20°
Comp.</t>
  </si>
  <si>
    <t>Bonus
30°
Comp.</t>
  </si>
  <si>
    <t>Bonus
40°
Comp.</t>
  </si>
  <si>
    <t>Bonus
50°
Comp.</t>
  </si>
  <si>
    <t>Bonus
60°
Comp.</t>
  </si>
  <si>
    <t>Bonus
70°
Comp.</t>
  </si>
  <si>
    <t>Bonus
80°
Comp.</t>
  </si>
  <si>
    <t>Bonus allenamento Monte Nerone 17-08</t>
  </si>
  <si>
    <t>ALLENAMNTO PRO CORRISCASTELLO 31-07</t>
  </si>
  <si>
    <t>ALLENAMENTO FESTA MEZZAFEGATO 11</t>
  </si>
  <si>
    <t>ALLENAMENTO A CASTELGUELFO 11-11</t>
  </si>
  <si>
    <t>Bonus
Distanza</t>
  </si>
  <si>
    <t>Alunni Marco</t>
  </si>
  <si>
    <t>Aquilani Luca</t>
  </si>
  <si>
    <t>Aquilani Luciano</t>
  </si>
  <si>
    <t>Aquilani Massimo</t>
  </si>
  <si>
    <t>Bartolini Roberto</t>
  </si>
  <si>
    <t>Bavosi Andrea</t>
  </si>
  <si>
    <t>Belletti Daniele</t>
  </si>
  <si>
    <t>Biagioni Franco</t>
  </si>
  <si>
    <t>Boriosi Chiara</t>
  </si>
  <si>
    <t>Boriosi Francesca</t>
  </si>
  <si>
    <t xml:space="preserve">Boriosi Lorenzo </t>
  </si>
  <si>
    <t>Bricca Mirko</t>
  </si>
  <si>
    <t>Brodi Verardo</t>
  </si>
  <si>
    <t>9.7</t>
  </si>
  <si>
    <t>Burani Leonardo</t>
  </si>
  <si>
    <t>Cantoni Cecilia</t>
  </si>
  <si>
    <t>Capacci Stefania</t>
  </si>
  <si>
    <t>Cardinali Mauro</t>
  </si>
  <si>
    <t>Casagrande Contardi Federica</t>
  </si>
  <si>
    <t>Cenciarini Simone</t>
  </si>
  <si>
    <t>Chiavini Cristina</t>
  </si>
  <si>
    <t>Comanducci Alessio</t>
  </si>
  <si>
    <t>Conti Gregorio</t>
  </si>
  <si>
    <t>Conti Marco</t>
  </si>
  <si>
    <t>Dolciami Michela</t>
  </si>
  <si>
    <t>Falleri Massimiliano</t>
  </si>
  <si>
    <t>Fratini Francesco</t>
  </si>
  <si>
    <t>Floridi Lucio</t>
  </si>
  <si>
    <t>Gambarelli Enrica</t>
  </si>
  <si>
    <t>Giorgeschi Lara</t>
  </si>
  <si>
    <t>Giorgi Giacomo</t>
  </si>
  <si>
    <t>Giorgi Giuliano</t>
  </si>
  <si>
    <t>Guerrieri Gianluca</t>
  </si>
  <si>
    <t>Hyso Ardit</t>
  </si>
  <si>
    <t>Leonardi Roberto</t>
  </si>
  <si>
    <t>Manfucci Sauro</t>
  </si>
  <si>
    <t>Martinelli Lorenzo</t>
  </si>
  <si>
    <t>Martinelli Luca</t>
  </si>
  <si>
    <t>Massetti Sandro</t>
  </si>
  <si>
    <t>Menghi Michele</t>
  </si>
  <si>
    <t>Meozzi Simone</t>
  </si>
  <si>
    <t>Migliarotti Sabina</t>
  </si>
  <si>
    <t>Migliarotti Sergio</t>
  </si>
  <si>
    <t>Migliorucci Luca</t>
  </si>
  <si>
    <t>Milli Marco</t>
  </si>
  <si>
    <t>Morbidelli Giulia</t>
  </si>
  <si>
    <t>Nardi Giancarlo</t>
  </si>
  <si>
    <t>Occhineri Paola</t>
  </si>
  <si>
    <t>Pauselli Chiara</t>
  </si>
  <si>
    <t>Pauselli Giovanni</t>
  </si>
  <si>
    <t>Pazzaglia Andrea</t>
  </si>
  <si>
    <t>Pazzaglia Roberto</t>
  </si>
  <si>
    <t>Pesce Rossano</t>
  </si>
  <si>
    <t>Prosperi Ilaria</t>
  </si>
  <si>
    <t>Remedia Daniele</t>
  </si>
  <si>
    <t>Ricci Andrea</t>
  </si>
  <si>
    <t>Ricci Mirko</t>
  </si>
  <si>
    <t>Ricciarelli Riccardo</t>
  </si>
  <si>
    <t>Rondina Leonardo</t>
  </si>
  <si>
    <t>Sensi Silvia</t>
  </si>
  <si>
    <t>Signorelli Silvia</t>
  </si>
  <si>
    <t>Spadaccia Verusca</t>
  </si>
  <si>
    <t>Trevinati Eleonora</t>
  </si>
  <si>
    <t>Vatini Stefano</t>
  </si>
  <si>
    <t>Vecchini Sergio</t>
  </si>
  <si>
    <t>Zizza Roberto</t>
  </si>
  <si>
    <t>Zucchini Andrea</t>
  </si>
  <si>
    <t>Cognome Nome</t>
  </si>
  <si>
    <t>Punti</t>
  </si>
  <si>
    <t>N.</t>
  </si>
  <si>
    <t>GARE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</si>
</sst>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7.0"/>
      <color theme="1"/>
      <name val="Arial"/>
    </font>
    <font>
      <sz val="7.0"/>
      <color rgb="FF000000"/>
      <name val="Arial"/>
    </font>
    <font>
      <sz val="7.0"/>
      <color theme="1"/>
      <name val="Arial"/>
    </font>
    <font>
      <sz val="8.0"/>
      <color theme="1"/>
      <name val="Arial"/>
    </font>
    <font>
      <sz val="10.0"/>
      <color theme="1"/>
      <name val="Arial"/>
    </font>
    <font>
      <sz val="10.0"/>
      <color rgb="FF333333"/>
      <name val="Inherit"/>
    </font>
    <font>
      <b/>
      <sz val="8.0"/>
      <color theme="1"/>
      <name val="Arial"/>
    </font>
    <font>
      <sz val="8.0"/>
      <color rgb="FF000000"/>
      <name val="Arial"/>
    </font>
    <font>
      <sz val="10.0"/>
      <color rgb="FF333333"/>
      <name val="Arial"/>
    </font>
    <font>
      <sz val="10.0"/>
      <color rgb="FF000000"/>
      <name val="Arial"/>
    </font>
    <font>
      <b/>
      <sz val="9.0"/>
      <color theme="1"/>
      <name val="Arial"/>
    </font>
    <font>
      <b/>
      <sz val="10.0"/>
      <color theme="1"/>
      <name val="Arial"/>
    </font>
    <font>
      <color theme="1"/>
      <name val="Calibri"/>
      <scheme val="minor"/>
    </font>
    <font>
      <sz val="9.0"/>
      <color rgb="FF000000"/>
      <name val="Arial"/>
    </font>
    <font>
      <sz val="9.0"/>
      <color theme="1"/>
      <name val="Arial Black"/>
    </font>
    <font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2" fontId="1" numFmtId="2" xfId="0" applyAlignment="1" applyBorder="1" applyFont="1" applyNumberFormat="1">
      <alignment horizontal="center" vertical="center"/>
    </xf>
    <xf borderId="2" fillId="2" fontId="1" numFmtId="1" xfId="0" applyAlignment="1" applyBorder="1" applyFont="1" applyNumberFormat="1">
      <alignment horizontal="center" vertical="center"/>
    </xf>
    <xf borderId="2" fillId="3" fontId="2" numFmtId="2" xfId="0" applyAlignment="1" applyBorder="1" applyFill="1" applyFont="1" applyNumberFormat="1">
      <alignment horizontal="center" shrinkToFit="0" vertical="center" wrapText="1"/>
    </xf>
    <xf borderId="2" fillId="4" fontId="2" numFmtId="2" xfId="0" applyAlignment="1" applyBorder="1" applyFill="1" applyFont="1" applyNumberFormat="1">
      <alignment horizontal="center" readingOrder="0" shrinkToFit="0" vertical="center" wrapText="1"/>
    </xf>
    <xf borderId="2" fillId="2" fontId="2" numFmtId="2" xfId="0" applyAlignment="1" applyBorder="1" applyFont="1" applyNumberFormat="1">
      <alignment horizontal="center" readingOrder="0" shrinkToFit="0" vertical="center" wrapText="1"/>
    </xf>
    <xf borderId="2" fillId="4" fontId="2" numFmtId="2" xfId="0" applyAlignment="1" applyBorder="1" applyFont="1" applyNumberFormat="1">
      <alignment horizontal="center" shrinkToFit="0" vertical="center" wrapText="1"/>
    </xf>
    <xf borderId="2" fillId="3" fontId="2" numFmtId="2" xfId="0" applyAlignment="1" applyBorder="1" applyFont="1" applyNumberFormat="1">
      <alignment horizontal="center" readingOrder="0" shrinkToFit="0" vertical="center" wrapText="1"/>
    </xf>
    <xf borderId="2" fillId="0" fontId="2" numFmtId="2" xfId="0" applyAlignment="1" applyBorder="1" applyFont="1" applyNumberFormat="1">
      <alignment horizontal="center" shrinkToFit="0" vertical="center" wrapText="1"/>
    </xf>
    <xf borderId="2" fillId="3" fontId="2" numFmtId="0" xfId="0" applyAlignment="1" applyBorder="1" applyFont="1">
      <alignment horizontal="center" readingOrder="0" shrinkToFit="0" vertical="center" wrapText="1"/>
    </xf>
    <xf borderId="2" fillId="4" fontId="2" numFmtId="0" xfId="0" applyAlignment="1" applyBorder="1" applyFont="1">
      <alignment horizontal="center" readingOrder="0" shrinkToFit="0" vertical="center" wrapText="1"/>
    </xf>
    <xf borderId="2" fillId="4" fontId="3" numFmtId="2" xfId="0" applyAlignment="1" applyBorder="1" applyFont="1" applyNumberFormat="1">
      <alignment horizontal="center" shrinkToFit="0" vertical="center" wrapText="1"/>
    </xf>
    <xf borderId="2" fillId="4" fontId="3" numFmtId="2" xfId="0" applyAlignment="1" applyBorder="1" applyFont="1" applyNumberFormat="1">
      <alignment horizontal="center" vertical="center"/>
    </xf>
    <xf borderId="2" fillId="4" fontId="4" numFmtId="1" xfId="0" applyBorder="1" applyFont="1" applyNumberFormat="1"/>
    <xf borderId="3" fillId="2" fontId="5" numFmtId="0" xfId="0" applyAlignment="1" applyBorder="1" applyFont="1">
      <alignment horizontal="center"/>
    </xf>
    <xf borderId="2" fillId="5" fontId="6" numFmtId="0" xfId="0" applyAlignment="1" applyBorder="1" applyFill="1" applyFont="1">
      <alignment horizontal="left" shrinkToFit="0" wrapText="1"/>
    </xf>
    <xf borderId="4" fillId="2" fontId="7" numFmtId="2" xfId="0" applyAlignment="1" applyBorder="1" applyFont="1" applyNumberFormat="1">
      <alignment horizontal="center"/>
    </xf>
    <xf borderId="2" fillId="2" fontId="7" numFmtId="1" xfId="0" applyAlignment="1" applyBorder="1" applyFont="1" applyNumberFormat="1">
      <alignment horizontal="center"/>
    </xf>
    <xf borderId="2" fillId="2" fontId="2" numFmtId="2" xfId="0" applyAlignment="1" applyBorder="1" applyFont="1" applyNumberFormat="1">
      <alignment horizontal="center" shrinkToFit="0" vertical="center" wrapText="1"/>
    </xf>
    <xf borderId="2" fillId="4" fontId="8" numFmtId="2" xfId="0" applyBorder="1" applyFont="1" applyNumberFormat="1"/>
    <xf borderId="2" fillId="3" fontId="2" numFmtId="0" xfId="0" applyAlignment="1" applyBorder="1" applyFont="1">
      <alignment horizontal="center" shrinkToFit="0" vertical="center" wrapText="1"/>
    </xf>
    <xf borderId="2" fillId="4" fontId="2" numFmtId="0" xfId="0" applyAlignment="1" applyBorder="1" applyFont="1">
      <alignment horizontal="center" shrinkToFit="0" vertical="center" wrapText="1"/>
    </xf>
    <xf borderId="2" fillId="2" fontId="7" numFmtId="2" xfId="0" applyAlignment="1" applyBorder="1" applyFont="1" applyNumberFormat="1">
      <alignment horizontal="right"/>
    </xf>
    <xf borderId="3" fillId="2" fontId="1" numFmtId="2" xfId="0" applyAlignment="1" applyBorder="1" applyFont="1" applyNumberFormat="1">
      <alignment horizontal="center" vertical="center"/>
    </xf>
    <xf borderId="2" fillId="2" fontId="8" numFmtId="2" xfId="0" applyBorder="1" applyFont="1" applyNumberFormat="1"/>
    <xf borderId="2" fillId="3" fontId="8" numFmtId="2" xfId="0" applyBorder="1" applyFont="1" applyNumberFormat="1"/>
    <xf borderId="2" fillId="0" fontId="8" numFmtId="2" xfId="0" applyBorder="1" applyFont="1" applyNumberFormat="1"/>
    <xf borderId="2" fillId="3" fontId="8" numFmtId="2" xfId="0" applyAlignment="1" applyBorder="1" applyFont="1" applyNumberFormat="1">
      <alignment readingOrder="0"/>
    </xf>
    <xf borderId="2" fillId="4" fontId="8" numFmtId="2" xfId="0" applyAlignment="1" applyBorder="1" applyFont="1" applyNumberFormat="1">
      <alignment readingOrder="0"/>
    </xf>
    <xf borderId="2" fillId="4" fontId="8" numFmtId="2" xfId="0" applyAlignment="1" applyBorder="1" applyFont="1" applyNumberFormat="1">
      <alignment horizontal="right"/>
    </xf>
    <xf borderId="2" fillId="4" fontId="4" numFmtId="2" xfId="0" applyBorder="1" applyFont="1" applyNumberFormat="1"/>
    <xf borderId="3" fillId="2" fontId="5" numFmtId="0" xfId="0" applyBorder="1" applyFont="1"/>
    <xf borderId="2" fillId="4" fontId="2" numFmtId="2" xfId="0" applyAlignment="1" applyBorder="1" applyFont="1" applyNumberFormat="1">
      <alignment horizontal="right" shrinkToFit="0" vertical="center" wrapText="1"/>
    </xf>
    <xf borderId="2" fillId="4" fontId="4" numFmtId="1" xfId="0" applyAlignment="1" applyBorder="1" applyFont="1" applyNumberFormat="1">
      <alignment readingOrder="0"/>
    </xf>
    <xf borderId="2" fillId="4" fontId="8" numFmtId="0" xfId="0" applyBorder="1" applyFont="1"/>
    <xf borderId="3" fillId="4" fontId="4" numFmtId="2" xfId="0" applyBorder="1" applyFont="1" applyNumberFormat="1"/>
    <xf borderId="2" fillId="5" fontId="9" numFmtId="0" xfId="0" applyAlignment="1" applyBorder="1" applyFont="1">
      <alignment horizontal="left" readingOrder="0" shrinkToFit="0" wrapText="1"/>
    </xf>
    <xf borderId="2" fillId="4" fontId="4" numFmtId="1" xfId="0" applyAlignment="1" applyBorder="1" applyFont="1" applyNumberFormat="1">
      <alignment horizontal="center"/>
    </xf>
    <xf borderId="3" fillId="4" fontId="3" numFmtId="2" xfId="0" applyAlignment="1" applyBorder="1" applyFont="1" applyNumberFormat="1">
      <alignment horizontal="center" shrinkToFit="0" vertical="center" wrapText="1"/>
    </xf>
    <xf borderId="2" fillId="3" fontId="8" numFmtId="2" xfId="0" applyAlignment="1" applyBorder="1" applyFont="1" applyNumberFormat="1">
      <alignment horizontal="right"/>
    </xf>
    <xf borderId="2" fillId="0" fontId="8" numFmtId="2" xfId="0" applyAlignment="1" applyBorder="1" applyFont="1" applyNumberFormat="1">
      <alignment horizontal="right"/>
    </xf>
    <xf borderId="2" fillId="2" fontId="8" numFmtId="2" xfId="0" applyAlignment="1" applyBorder="1" applyFont="1" applyNumberFormat="1">
      <alignment readingOrder="0"/>
    </xf>
    <xf borderId="3" fillId="2" fontId="5" numFmtId="0" xfId="0" applyAlignment="1" applyBorder="1" applyFont="1">
      <alignment horizontal="left"/>
    </xf>
    <xf borderId="3" fillId="2" fontId="10" numFmtId="0" xfId="0" applyBorder="1" applyFont="1"/>
    <xf borderId="3" fillId="4" fontId="5" numFmtId="0" xfId="0" applyBorder="1" applyFont="1"/>
    <xf borderId="3" fillId="4" fontId="10" numFmtId="0" xfId="0" applyBorder="1" applyFont="1"/>
    <xf borderId="0" fillId="0" fontId="10" numFmtId="0" xfId="0" applyFont="1"/>
    <xf borderId="3" fillId="4" fontId="10" numFmtId="0" xfId="0" applyAlignment="1" applyBorder="1" applyFont="1">
      <alignment horizontal="right"/>
    </xf>
    <xf borderId="0" fillId="0" fontId="5" numFmtId="0" xfId="0" applyFont="1"/>
    <xf borderId="3" fillId="4" fontId="5" numFmtId="0" xfId="0" applyAlignment="1" applyBorder="1" applyFont="1">
      <alignment horizontal="right"/>
    </xf>
    <xf borderId="3" fillId="3" fontId="11" numFmtId="0" xfId="0" applyAlignment="1" applyBorder="1" applyFont="1">
      <alignment vertical="center"/>
    </xf>
    <xf borderId="3" fillId="3" fontId="12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13" numFmtId="0" xfId="0" applyFont="1"/>
    <xf borderId="0" fillId="0" fontId="10" numFmtId="2" xfId="0" applyAlignment="1" applyFont="1" applyNumberFormat="1">
      <alignment horizontal="center" vertical="center"/>
    </xf>
    <xf borderId="0" fillId="0" fontId="10" numFmtId="1" xfId="0" applyAlignment="1" applyFont="1" applyNumberFormat="1">
      <alignment horizontal="center" vertical="center"/>
    </xf>
    <xf borderId="0" fillId="0" fontId="14" numFmtId="0" xfId="0" applyAlignment="1" applyFont="1">
      <alignment vertical="center"/>
    </xf>
    <xf borderId="3" fillId="6" fontId="15" numFmtId="1" xfId="0" applyAlignment="1" applyBorder="1" applyFill="1" applyFont="1" applyNumberFormat="1">
      <alignment horizontal="center"/>
    </xf>
    <xf borderId="3" fillId="6" fontId="15" numFmtId="1" xfId="0" applyAlignment="1" applyBorder="1" applyFont="1" applyNumberFormat="1">
      <alignment horizontal="center" readingOrder="0"/>
    </xf>
    <xf borderId="5" fillId="0" fontId="16" numFmtId="1" xfId="0" applyBorder="1" applyFont="1" applyNumberFormat="1"/>
    <xf borderId="5" fillId="0" fontId="16" numFmtId="2" xfId="0" applyBorder="1" applyFont="1" applyNumberFormat="1"/>
    <xf borderId="0" fillId="0" fontId="5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2.29"/>
    <col customWidth="1" min="2" max="2" width="7.86"/>
    <col customWidth="1" min="3" max="5" width="5.71"/>
    <col customWidth="1" min="6" max="9" width="5.29"/>
    <col customWidth="1" min="10" max="10" width="5.43"/>
    <col customWidth="1" min="11" max="78" width="5.71"/>
    <col customWidth="1" min="79" max="81" width="6.0"/>
    <col customWidth="1" min="82" max="83" width="5.14"/>
    <col customWidth="1" min="84" max="98" width="7.0"/>
    <col customWidth="1" min="99" max="144" width="7.14"/>
    <col customWidth="1" min="145" max="145" width="7.86"/>
    <col customWidth="1" min="146" max="148" width="6.71"/>
    <col customWidth="1" min="149" max="150" width="6.43"/>
    <col customWidth="1" min="151" max="151" width="8.14"/>
    <col customWidth="1" min="152" max="153" width="6.14"/>
    <col customWidth="1" min="154" max="154" width="5.14"/>
    <col customWidth="1" min="155" max="160" width="5.57"/>
    <col customWidth="1" min="161" max="163" width="7.0"/>
    <col customWidth="1" min="164" max="166" width="5.14"/>
    <col customWidth="1" min="167" max="167" width="4.86"/>
    <col customWidth="1" min="168" max="170" width="5.0"/>
    <col customWidth="1" min="171" max="171" width="5.14"/>
    <col customWidth="1" min="172" max="175" width="5.43"/>
    <col customWidth="1" min="176" max="178" width="7.29"/>
    <col customWidth="1" min="179" max="179" width="6.14"/>
    <col customWidth="1" min="180" max="180" width="7.86"/>
    <col customWidth="1" min="181" max="191" width="17.29"/>
  </cols>
  <sheetData>
    <row r="1" ht="48.0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7" t="s">
        <v>8</v>
      </c>
      <c r="J1" s="7" t="s">
        <v>9</v>
      </c>
      <c r="K1" s="4" t="s">
        <v>10</v>
      </c>
      <c r="L1" s="4" t="s">
        <v>11</v>
      </c>
      <c r="M1" s="8" t="s">
        <v>12</v>
      </c>
      <c r="N1" s="5" t="s">
        <v>13</v>
      </c>
      <c r="O1" s="7" t="s">
        <v>14</v>
      </c>
      <c r="P1" s="7" t="s">
        <v>15</v>
      </c>
      <c r="Q1" s="4" t="s">
        <v>16</v>
      </c>
      <c r="R1" s="7" t="s">
        <v>17</v>
      </c>
      <c r="S1" s="4" t="s">
        <v>18</v>
      </c>
      <c r="T1" s="4" t="s">
        <v>19</v>
      </c>
      <c r="U1" s="4" t="s">
        <v>20</v>
      </c>
      <c r="V1" s="9" t="s">
        <v>21</v>
      </c>
      <c r="W1" s="8" t="s">
        <v>22</v>
      </c>
      <c r="X1" s="7" t="s">
        <v>23</v>
      </c>
      <c r="Y1" s="4" t="s">
        <v>24</v>
      </c>
      <c r="Z1" s="7" t="s">
        <v>25</v>
      </c>
      <c r="AA1" s="7" t="s">
        <v>26</v>
      </c>
      <c r="AB1" s="4" t="s">
        <v>27</v>
      </c>
      <c r="AC1" s="7" t="s">
        <v>28</v>
      </c>
      <c r="AD1" s="7" t="s">
        <v>29</v>
      </c>
      <c r="AE1" s="4" t="s">
        <v>30</v>
      </c>
      <c r="AF1" s="4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8" t="s">
        <v>36</v>
      </c>
      <c r="AL1" s="8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8" t="s">
        <v>42</v>
      </c>
      <c r="AR1" s="5" t="s">
        <v>43</v>
      </c>
      <c r="AS1" s="5" t="s">
        <v>44</v>
      </c>
      <c r="AT1" s="5" t="s">
        <v>45</v>
      </c>
      <c r="AU1" s="8" t="s">
        <v>46</v>
      </c>
      <c r="AV1" s="5" t="s">
        <v>47</v>
      </c>
      <c r="AW1" s="5" t="s">
        <v>48</v>
      </c>
      <c r="AX1" s="8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10" t="s">
        <v>55</v>
      </c>
      <c r="BE1" s="11" t="s">
        <v>56</v>
      </c>
      <c r="BF1" s="10" t="s">
        <v>57</v>
      </c>
      <c r="BG1" s="11" t="s">
        <v>58</v>
      </c>
      <c r="BH1" s="11" t="s">
        <v>59</v>
      </c>
      <c r="BI1" s="11" t="s">
        <v>60</v>
      </c>
      <c r="BJ1" s="5" t="s">
        <v>61</v>
      </c>
      <c r="BK1" s="8" t="s">
        <v>62</v>
      </c>
      <c r="BL1" s="8" t="s">
        <v>63</v>
      </c>
      <c r="BM1" s="5" t="s">
        <v>64</v>
      </c>
      <c r="BN1" s="8" t="s">
        <v>65</v>
      </c>
      <c r="BO1" s="5" t="s">
        <v>66</v>
      </c>
      <c r="BP1" s="8" t="s">
        <v>67</v>
      </c>
      <c r="BQ1" s="5" t="s">
        <v>68</v>
      </c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12"/>
      <c r="FI1" s="13"/>
      <c r="FJ1" s="12"/>
      <c r="FK1" s="12" t="s">
        <v>69</v>
      </c>
      <c r="FL1" s="12" t="s">
        <v>70</v>
      </c>
      <c r="FM1" s="12" t="s">
        <v>71</v>
      </c>
      <c r="FN1" s="12" t="s">
        <v>72</v>
      </c>
      <c r="FO1" s="12" t="s">
        <v>73</v>
      </c>
      <c r="FP1" s="12" t="s">
        <v>74</v>
      </c>
      <c r="FQ1" s="12" t="s">
        <v>75</v>
      </c>
      <c r="FR1" s="12" t="s">
        <v>76</v>
      </c>
      <c r="FS1" s="14" t="s">
        <v>77</v>
      </c>
      <c r="FT1" s="14" t="s">
        <v>78</v>
      </c>
      <c r="FU1" s="14" t="s">
        <v>79</v>
      </c>
      <c r="FV1" s="14" t="s">
        <v>80</v>
      </c>
      <c r="FW1" s="14" t="s">
        <v>81</v>
      </c>
      <c r="FX1" s="2" t="s">
        <v>1</v>
      </c>
      <c r="FY1" s="2"/>
      <c r="FZ1" s="15"/>
      <c r="GA1" s="15"/>
      <c r="GB1" s="15"/>
      <c r="GC1" s="15"/>
      <c r="GD1" s="15"/>
      <c r="GE1" s="15"/>
      <c r="GF1" s="15"/>
      <c r="GG1" s="15"/>
      <c r="GH1" s="15"/>
      <c r="GI1" s="15"/>
    </row>
    <row r="2" ht="15.0" customHeight="1">
      <c r="A2" s="16" t="s">
        <v>82</v>
      </c>
      <c r="B2" s="17">
        <f t="shared" ref="B2:B67" si="1">FX2</f>
        <v>55.6</v>
      </c>
      <c r="C2" s="18">
        <f t="shared" ref="C2:C67" si="2">COUNT(E2:FJ2)</f>
        <v>7</v>
      </c>
      <c r="D2" s="4"/>
      <c r="E2" s="7"/>
      <c r="F2" s="19"/>
      <c r="G2" s="4"/>
      <c r="H2" s="4"/>
      <c r="I2" s="7">
        <v>10.0</v>
      </c>
      <c r="J2" s="7"/>
      <c r="K2" s="4"/>
      <c r="L2" s="4"/>
      <c r="M2" s="4"/>
      <c r="N2" s="7"/>
      <c r="O2" s="7"/>
      <c r="P2" s="7"/>
      <c r="Q2" s="4"/>
      <c r="R2" s="7"/>
      <c r="S2" s="4"/>
      <c r="T2" s="4"/>
      <c r="U2" s="4"/>
      <c r="V2" s="9"/>
      <c r="W2" s="4"/>
      <c r="X2" s="7"/>
      <c r="Y2" s="4"/>
      <c r="Z2" s="7"/>
      <c r="AA2" s="7"/>
      <c r="AB2" s="4"/>
      <c r="AC2" s="7">
        <v>5.4</v>
      </c>
      <c r="AD2" s="7"/>
      <c r="AE2" s="4"/>
      <c r="AF2" s="4"/>
      <c r="AG2" s="7"/>
      <c r="AH2" s="7"/>
      <c r="AI2" s="7"/>
      <c r="AJ2" s="7"/>
      <c r="AK2" s="4"/>
      <c r="AL2" s="4"/>
      <c r="AM2" s="7"/>
      <c r="AN2" s="7"/>
      <c r="AO2" s="7"/>
      <c r="AP2" s="7"/>
      <c r="AQ2" s="4"/>
      <c r="AR2" s="5">
        <v>10.0</v>
      </c>
      <c r="AS2" s="7"/>
      <c r="AT2" s="7"/>
      <c r="AU2" s="8"/>
      <c r="AV2" s="5">
        <v>7.0</v>
      </c>
      <c r="AW2" s="7"/>
      <c r="AX2" s="8"/>
      <c r="AY2" s="5">
        <v>8.0</v>
      </c>
      <c r="AZ2" s="20"/>
      <c r="BA2" s="20"/>
      <c r="BB2" s="5">
        <v>6.7</v>
      </c>
      <c r="BC2" s="5">
        <v>8.5</v>
      </c>
      <c r="BD2" s="21"/>
      <c r="BE2" s="22"/>
      <c r="BF2" s="21"/>
      <c r="BG2" s="22"/>
      <c r="BH2" s="22"/>
      <c r="BI2" s="7"/>
      <c r="BJ2" s="7"/>
      <c r="BK2" s="4"/>
      <c r="BL2" s="4"/>
      <c r="BM2" s="7"/>
      <c r="BN2" s="4"/>
      <c r="BO2" s="7"/>
      <c r="BP2" s="4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12"/>
      <c r="FI2" s="13"/>
      <c r="FJ2" s="12"/>
      <c r="FK2" s="12"/>
      <c r="FL2" s="12"/>
      <c r="FM2" s="12"/>
      <c r="FN2" s="12"/>
      <c r="FO2" s="12"/>
      <c r="FP2" s="12"/>
      <c r="FQ2" s="12"/>
      <c r="FR2" s="12"/>
      <c r="FS2" s="14"/>
      <c r="FT2" s="14"/>
      <c r="FU2" s="14"/>
      <c r="FV2" s="14"/>
      <c r="FW2" s="14"/>
      <c r="FX2" s="23">
        <f t="shared" ref="FX2:FX67" si="3">SUM(E2:FW2)</f>
        <v>55.6</v>
      </c>
      <c r="FY2" s="24"/>
      <c r="FZ2" s="15"/>
      <c r="GA2" s="15"/>
      <c r="GB2" s="15"/>
      <c r="GC2" s="15"/>
      <c r="GD2" s="15"/>
      <c r="GE2" s="15"/>
      <c r="GF2" s="15"/>
      <c r="GG2" s="15"/>
      <c r="GH2" s="15"/>
      <c r="GI2" s="15"/>
    </row>
    <row r="3" ht="12.0" customHeight="1">
      <c r="A3" s="16" t="s">
        <v>83</v>
      </c>
      <c r="B3" s="17">
        <f t="shared" si="1"/>
        <v>158.714</v>
      </c>
      <c r="C3" s="18">
        <f t="shared" si="2"/>
        <v>4</v>
      </c>
      <c r="D3" s="4"/>
      <c r="E3" s="7"/>
      <c r="F3" s="25"/>
      <c r="G3" s="26"/>
      <c r="H3" s="26"/>
      <c r="I3" s="20"/>
      <c r="J3" s="20"/>
      <c r="K3" s="26"/>
      <c r="L3" s="26">
        <v>28.0</v>
      </c>
      <c r="M3" s="26"/>
      <c r="N3" s="20"/>
      <c r="O3" s="20"/>
      <c r="P3" s="20"/>
      <c r="Q3" s="26"/>
      <c r="R3" s="20"/>
      <c r="S3" s="26"/>
      <c r="T3" s="26"/>
      <c r="U3" s="26"/>
      <c r="V3" s="27"/>
      <c r="W3" s="26"/>
      <c r="X3" s="20"/>
      <c r="Y3" s="26"/>
      <c r="Z3" s="20"/>
      <c r="AA3" s="20"/>
      <c r="AB3" s="26"/>
      <c r="AC3" s="20"/>
      <c r="AD3" s="20"/>
      <c r="AE3" s="26"/>
      <c r="AF3" s="26"/>
      <c r="AG3" s="20"/>
      <c r="AH3" s="20"/>
      <c r="AI3" s="7"/>
      <c r="AJ3" s="20"/>
      <c r="AK3" s="26"/>
      <c r="AL3" s="26"/>
      <c r="AM3" s="20"/>
      <c r="AN3" s="20"/>
      <c r="AO3" s="20"/>
      <c r="AP3" s="20"/>
      <c r="AQ3" s="28">
        <v>42.195</v>
      </c>
      <c r="AR3" s="20"/>
      <c r="AS3" s="20"/>
      <c r="AT3" s="20"/>
      <c r="AU3" s="26"/>
      <c r="AV3" s="20"/>
      <c r="AW3" s="20"/>
      <c r="AX3" s="26"/>
      <c r="AY3" s="20"/>
      <c r="AZ3" s="20"/>
      <c r="BA3" s="20"/>
      <c r="BB3" s="20"/>
      <c r="BC3" s="20"/>
      <c r="BD3" s="26"/>
      <c r="BE3" s="20"/>
      <c r="BF3" s="26"/>
      <c r="BG3" s="20"/>
      <c r="BH3" s="29">
        <v>7.0</v>
      </c>
      <c r="BI3" s="20"/>
      <c r="BJ3" s="20"/>
      <c r="BK3" s="26"/>
      <c r="BL3" s="26"/>
      <c r="BM3" s="20"/>
      <c r="BN3" s="26"/>
      <c r="BO3" s="20"/>
      <c r="BP3" s="28">
        <v>51.519</v>
      </c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30"/>
      <c r="CV3" s="31"/>
      <c r="CW3" s="31"/>
      <c r="CX3" s="31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12"/>
      <c r="DQ3" s="12"/>
      <c r="DR3" s="12"/>
      <c r="DS3" s="12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12"/>
      <c r="EQ3" s="12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>
        <f>10+10+10</f>
        <v>30</v>
      </c>
      <c r="FX3" s="23">
        <f t="shared" si="3"/>
        <v>158.714</v>
      </c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</row>
    <row r="4" ht="12.0" customHeight="1">
      <c r="A4" s="16" t="s">
        <v>84</v>
      </c>
      <c r="B4" s="17">
        <f t="shared" si="1"/>
        <v>27</v>
      </c>
      <c r="C4" s="18">
        <f t="shared" si="2"/>
        <v>2</v>
      </c>
      <c r="D4" s="4"/>
      <c r="E4" s="7"/>
      <c r="F4" s="25"/>
      <c r="G4" s="26"/>
      <c r="H4" s="26"/>
      <c r="I4" s="20"/>
      <c r="J4" s="20"/>
      <c r="K4" s="26"/>
      <c r="L4" s="26"/>
      <c r="M4" s="26"/>
      <c r="N4" s="20"/>
      <c r="O4" s="20"/>
      <c r="P4" s="20"/>
      <c r="Q4" s="26"/>
      <c r="R4" s="20"/>
      <c r="S4" s="26"/>
      <c r="T4" s="26"/>
      <c r="U4" s="26"/>
      <c r="V4" s="27"/>
      <c r="W4" s="26"/>
      <c r="X4" s="20"/>
      <c r="Y4" s="26"/>
      <c r="Z4" s="20"/>
      <c r="AA4" s="20"/>
      <c r="AB4" s="26"/>
      <c r="AC4" s="20"/>
      <c r="AD4" s="20"/>
      <c r="AE4" s="26"/>
      <c r="AF4" s="26"/>
      <c r="AG4" s="20"/>
      <c r="AH4" s="20"/>
      <c r="AI4" s="7"/>
      <c r="AJ4" s="20"/>
      <c r="AK4" s="26"/>
      <c r="AL4" s="26"/>
      <c r="AM4" s="20"/>
      <c r="AN4" s="20"/>
      <c r="AO4" s="20"/>
      <c r="AP4" s="20"/>
      <c r="AQ4" s="28">
        <v>10.0</v>
      </c>
      <c r="AR4" s="20"/>
      <c r="AS4" s="20"/>
      <c r="AT4" s="20"/>
      <c r="AU4" s="26"/>
      <c r="AV4" s="20"/>
      <c r="AW4" s="20"/>
      <c r="AX4" s="26"/>
      <c r="AY4" s="20"/>
      <c r="AZ4" s="20"/>
      <c r="BA4" s="20"/>
      <c r="BB4" s="20"/>
      <c r="BC4" s="20"/>
      <c r="BD4" s="26"/>
      <c r="BE4" s="20"/>
      <c r="BF4" s="26"/>
      <c r="BG4" s="20"/>
      <c r="BH4" s="29">
        <v>7.0</v>
      </c>
      <c r="BI4" s="20"/>
      <c r="BJ4" s="20"/>
      <c r="BK4" s="26"/>
      <c r="BL4" s="26"/>
      <c r="BM4" s="20"/>
      <c r="BN4" s="26"/>
      <c r="BO4" s="20"/>
      <c r="BP4" s="26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30"/>
      <c r="CV4" s="31"/>
      <c r="CW4" s="31"/>
      <c r="CX4" s="31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12"/>
      <c r="EQ4" s="12"/>
      <c r="ER4" s="31"/>
      <c r="ES4" s="12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>
        <f>10</f>
        <v>10</v>
      </c>
      <c r="FX4" s="23">
        <f t="shared" si="3"/>
        <v>27</v>
      </c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</row>
    <row r="5" ht="12.0" customHeight="1">
      <c r="A5" s="16" t="s">
        <v>85</v>
      </c>
      <c r="B5" s="17">
        <f t="shared" si="1"/>
        <v>220.195</v>
      </c>
      <c r="C5" s="18">
        <f t="shared" si="2"/>
        <v>3</v>
      </c>
      <c r="D5" s="4"/>
      <c r="E5" s="7"/>
      <c r="F5" s="25"/>
      <c r="G5" s="26"/>
      <c r="H5" s="26"/>
      <c r="I5" s="20"/>
      <c r="J5" s="20"/>
      <c r="K5" s="4"/>
      <c r="L5" s="4"/>
      <c r="M5" s="26"/>
      <c r="N5" s="20"/>
      <c r="O5" s="20"/>
      <c r="P5" s="20"/>
      <c r="Q5" s="26"/>
      <c r="R5" s="7">
        <v>58.0</v>
      </c>
      <c r="S5" s="4"/>
      <c r="T5" s="4"/>
      <c r="U5" s="4"/>
      <c r="V5" s="9"/>
      <c r="W5" s="4"/>
      <c r="X5" s="7"/>
      <c r="Y5" s="4"/>
      <c r="Z5" s="20"/>
      <c r="AA5" s="20"/>
      <c r="AB5" s="26"/>
      <c r="AC5" s="20"/>
      <c r="AD5" s="20"/>
      <c r="AE5" s="26"/>
      <c r="AF5" s="26"/>
      <c r="AG5" s="20"/>
      <c r="AH5" s="20"/>
      <c r="AI5" s="7"/>
      <c r="AJ5" s="20"/>
      <c r="AK5" s="26"/>
      <c r="AL5" s="26"/>
      <c r="AM5" s="20"/>
      <c r="AN5" s="20"/>
      <c r="AO5" s="20"/>
      <c r="AP5" s="20"/>
      <c r="AQ5" s="28">
        <v>42.195</v>
      </c>
      <c r="AR5" s="20"/>
      <c r="AS5" s="20"/>
      <c r="AT5" s="20"/>
      <c r="AU5" s="26"/>
      <c r="AV5" s="20"/>
      <c r="AW5" s="20"/>
      <c r="AX5" s="26"/>
      <c r="AY5" s="20"/>
      <c r="AZ5" s="28">
        <v>100.0</v>
      </c>
      <c r="BA5" s="20"/>
      <c r="BB5" s="20"/>
      <c r="BC5" s="20"/>
      <c r="BD5" s="26"/>
      <c r="BE5" s="20"/>
      <c r="BF5" s="26"/>
      <c r="BG5" s="20"/>
      <c r="BH5" s="20"/>
      <c r="BI5" s="20"/>
      <c r="BJ5" s="20"/>
      <c r="BK5" s="26"/>
      <c r="BL5" s="26"/>
      <c r="BM5" s="20"/>
      <c r="BN5" s="26"/>
      <c r="BO5" s="20"/>
      <c r="BP5" s="26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30"/>
      <c r="CV5" s="31"/>
      <c r="CW5" s="31"/>
      <c r="CX5" s="31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>
        <f>10+10</f>
        <v>20</v>
      </c>
      <c r="FX5" s="23">
        <f t="shared" si="3"/>
        <v>220.195</v>
      </c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</row>
    <row r="6" ht="12.0" customHeight="1">
      <c r="A6" s="16" t="s">
        <v>86</v>
      </c>
      <c r="B6" s="17">
        <f t="shared" si="1"/>
        <v>20</v>
      </c>
      <c r="C6" s="18">
        <f t="shared" si="2"/>
        <v>1</v>
      </c>
      <c r="D6" s="4"/>
      <c r="E6" s="7"/>
      <c r="F6" s="25"/>
      <c r="G6" s="26"/>
      <c r="H6" s="26"/>
      <c r="I6" s="20"/>
      <c r="J6" s="20"/>
      <c r="K6" s="26"/>
      <c r="L6" s="26"/>
      <c r="M6" s="26"/>
      <c r="N6" s="20"/>
      <c r="O6" s="20"/>
      <c r="P6" s="20"/>
      <c r="Q6" s="26"/>
      <c r="R6" s="20"/>
      <c r="S6" s="26"/>
      <c r="T6" s="26"/>
      <c r="U6" s="26"/>
      <c r="V6" s="27"/>
      <c r="W6" s="26"/>
      <c r="X6" s="20"/>
      <c r="Y6" s="26"/>
      <c r="Z6" s="20"/>
      <c r="AA6" s="20"/>
      <c r="AB6" s="26"/>
      <c r="AC6" s="20"/>
      <c r="AD6" s="20"/>
      <c r="AE6" s="26"/>
      <c r="AF6" s="26"/>
      <c r="AG6" s="20"/>
      <c r="AH6" s="20"/>
      <c r="AI6" s="7"/>
      <c r="AJ6" s="20"/>
      <c r="AK6" s="26"/>
      <c r="AL6" s="26"/>
      <c r="AM6" s="20"/>
      <c r="AN6" s="20"/>
      <c r="AO6" s="20"/>
      <c r="AP6" s="20"/>
      <c r="AQ6" s="28">
        <v>10.0</v>
      </c>
      <c r="AR6" s="20"/>
      <c r="AS6" s="20"/>
      <c r="AT6" s="20"/>
      <c r="AU6" s="26"/>
      <c r="AV6" s="20"/>
      <c r="AW6" s="20"/>
      <c r="AX6" s="26"/>
      <c r="AY6" s="20"/>
      <c r="AZ6" s="26"/>
      <c r="BA6" s="20"/>
      <c r="BB6" s="20"/>
      <c r="BC6" s="20"/>
      <c r="BD6" s="26"/>
      <c r="BE6" s="20"/>
      <c r="BF6" s="26"/>
      <c r="BG6" s="20"/>
      <c r="BH6" s="20"/>
      <c r="BI6" s="20"/>
      <c r="BJ6" s="20"/>
      <c r="BK6" s="26"/>
      <c r="BL6" s="26"/>
      <c r="BM6" s="20"/>
      <c r="BN6" s="26"/>
      <c r="BO6" s="20"/>
      <c r="BP6" s="26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30"/>
      <c r="CV6" s="31"/>
      <c r="CW6" s="31"/>
      <c r="CX6" s="31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31"/>
      <c r="DQ6" s="12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>
        <f>10</f>
        <v>10</v>
      </c>
      <c r="FX6" s="23">
        <f t="shared" si="3"/>
        <v>20</v>
      </c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</row>
    <row r="7" ht="12.0" customHeight="1">
      <c r="A7" s="16" t="s">
        <v>87</v>
      </c>
      <c r="B7" s="17">
        <f t="shared" si="1"/>
        <v>0</v>
      </c>
      <c r="C7" s="18">
        <f t="shared" si="2"/>
        <v>0</v>
      </c>
      <c r="D7" s="4"/>
      <c r="E7" s="7"/>
      <c r="F7" s="25"/>
      <c r="G7" s="26"/>
      <c r="H7" s="26"/>
      <c r="I7" s="20"/>
      <c r="J7" s="20"/>
      <c r="K7" s="26"/>
      <c r="L7" s="26"/>
      <c r="M7" s="26"/>
      <c r="N7" s="20"/>
      <c r="O7" s="20"/>
      <c r="P7" s="20"/>
      <c r="Q7" s="26"/>
      <c r="R7" s="20"/>
      <c r="S7" s="26"/>
      <c r="T7" s="26"/>
      <c r="U7" s="26"/>
      <c r="V7" s="27"/>
      <c r="W7" s="26"/>
      <c r="X7" s="20"/>
      <c r="Y7" s="26"/>
      <c r="Z7" s="20"/>
      <c r="AA7" s="20"/>
      <c r="AB7" s="26"/>
      <c r="AC7" s="20"/>
      <c r="AD7" s="20"/>
      <c r="AE7" s="26"/>
      <c r="AF7" s="26"/>
      <c r="AG7" s="20"/>
      <c r="AH7" s="20"/>
      <c r="AI7" s="7"/>
      <c r="AJ7" s="20"/>
      <c r="AK7" s="26"/>
      <c r="AL7" s="26"/>
      <c r="AM7" s="20"/>
      <c r="AN7" s="20"/>
      <c r="AO7" s="20"/>
      <c r="AP7" s="20"/>
      <c r="AQ7" s="26"/>
      <c r="AR7" s="20"/>
      <c r="AS7" s="20"/>
      <c r="AT7" s="20"/>
      <c r="AU7" s="26"/>
      <c r="AV7" s="20"/>
      <c r="AW7" s="20"/>
      <c r="AX7" s="26"/>
      <c r="AY7" s="20"/>
      <c r="AZ7" s="26"/>
      <c r="BA7" s="20"/>
      <c r="BB7" s="20"/>
      <c r="BC7" s="20"/>
      <c r="BD7" s="26"/>
      <c r="BE7" s="20"/>
      <c r="BF7" s="26"/>
      <c r="BG7" s="20"/>
      <c r="BH7" s="20"/>
      <c r="BI7" s="20"/>
      <c r="BJ7" s="20"/>
      <c r="BK7" s="26"/>
      <c r="BL7" s="26"/>
      <c r="BM7" s="20"/>
      <c r="BN7" s="26"/>
      <c r="BO7" s="20"/>
      <c r="BP7" s="26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30"/>
      <c r="CV7" s="31"/>
      <c r="CW7" s="31"/>
      <c r="CX7" s="31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23">
        <f t="shared" si="3"/>
        <v>0</v>
      </c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</row>
    <row r="8" ht="12.0" customHeight="1">
      <c r="A8" s="16" t="s">
        <v>88</v>
      </c>
      <c r="B8" s="17">
        <f t="shared" si="1"/>
        <v>373.78</v>
      </c>
      <c r="C8" s="18">
        <f t="shared" si="2"/>
        <v>7</v>
      </c>
      <c r="D8" s="4"/>
      <c r="E8" s="7"/>
      <c r="F8" s="25"/>
      <c r="G8" s="26"/>
      <c r="H8" s="26"/>
      <c r="I8" s="20"/>
      <c r="J8" s="20"/>
      <c r="K8" s="26"/>
      <c r="L8" s="26">
        <v>42.195</v>
      </c>
      <c r="M8" s="26"/>
      <c r="N8" s="20"/>
      <c r="O8" s="20"/>
      <c r="P8" s="20"/>
      <c r="Q8" s="26"/>
      <c r="R8" s="20">
        <v>58.0</v>
      </c>
      <c r="S8" s="26"/>
      <c r="T8" s="26">
        <v>42.195</v>
      </c>
      <c r="U8" s="26"/>
      <c r="V8" s="27"/>
      <c r="W8" s="26"/>
      <c r="X8" s="20"/>
      <c r="Y8" s="26"/>
      <c r="Z8" s="20"/>
      <c r="AA8" s="20"/>
      <c r="AB8" s="26"/>
      <c r="AC8" s="20"/>
      <c r="AD8" s="20"/>
      <c r="AE8" s="26">
        <v>42.195</v>
      </c>
      <c r="AF8" s="26"/>
      <c r="AG8" s="20"/>
      <c r="AH8" s="20"/>
      <c r="AI8" s="7"/>
      <c r="AJ8" s="20"/>
      <c r="AK8" s="26"/>
      <c r="AL8" s="26"/>
      <c r="AM8" s="20"/>
      <c r="AN8" s="20"/>
      <c r="AO8" s="20"/>
      <c r="AP8" s="20"/>
      <c r="AQ8" s="28">
        <v>42.195</v>
      </c>
      <c r="AR8" s="20"/>
      <c r="AS8" s="20"/>
      <c r="AT8" s="20"/>
      <c r="AU8" s="26"/>
      <c r="AV8" s="20"/>
      <c r="AW8" s="20"/>
      <c r="AX8" s="26"/>
      <c r="AY8" s="20"/>
      <c r="AZ8" s="28">
        <v>100.0</v>
      </c>
      <c r="BA8" s="20"/>
      <c r="BB8" s="20"/>
      <c r="BC8" s="20"/>
      <c r="BD8" s="26"/>
      <c r="BE8" s="20"/>
      <c r="BF8" s="26"/>
      <c r="BG8" s="20"/>
      <c r="BH8" s="29">
        <v>7.0</v>
      </c>
      <c r="BI8" s="20"/>
      <c r="BJ8" s="20"/>
      <c r="BK8" s="26"/>
      <c r="BL8" s="26"/>
      <c r="BM8" s="20"/>
      <c r="BN8" s="26"/>
      <c r="BO8" s="20"/>
      <c r="BP8" s="26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30"/>
      <c r="CV8" s="31"/>
      <c r="CW8" s="31"/>
      <c r="CX8" s="31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>
        <f>10+10+10+10</f>
        <v>40</v>
      </c>
      <c r="FX8" s="23">
        <f t="shared" si="3"/>
        <v>373.78</v>
      </c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</row>
    <row r="9" ht="12.0" customHeight="1">
      <c r="A9" s="16" t="s">
        <v>89</v>
      </c>
      <c r="B9" s="17">
        <f t="shared" si="1"/>
        <v>20</v>
      </c>
      <c r="C9" s="18">
        <f t="shared" si="2"/>
        <v>1</v>
      </c>
      <c r="D9" s="4"/>
      <c r="E9" s="7"/>
      <c r="F9" s="25"/>
      <c r="G9" s="26"/>
      <c r="H9" s="26"/>
      <c r="I9" s="20"/>
      <c r="J9" s="20"/>
      <c r="K9" s="26"/>
      <c r="L9" s="26"/>
      <c r="M9" s="26"/>
      <c r="N9" s="20"/>
      <c r="O9" s="20"/>
      <c r="P9" s="20"/>
      <c r="Q9" s="26"/>
      <c r="R9" s="20"/>
      <c r="S9" s="26"/>
      <c r="T9" s="26"/>
      <c r="U9" s="26"/>
      <c r="V9" s="27"/>
      <c r="W9" s="26"/>
      <c r="X9" s="20"/>
      <c r="Y9" s="26"/>
      <c r="Z9" s="20"/>
      <c r="AA9" s="20"/>
      <c r="AB9" s="26"/>
      <c r="AC9" s="20"/>
      <c r="AD9" s="20"/>
      <c r="AE9" s="26"/>
      <c r="AF9" s="26"/>
      <c r="AG9" s="20"/>
      <c r="AH9" s="20"/>
      <c r="AI9" s="7"/>
      <c r="AJ9" s="20"/>
      <c r="AK9" s="26"/>
      <c r="AL9" s="26"/>
      <c r="AM9" s="7"/>
      <c r="AN9" s="7"/>
      <c r="AO9" s="7"/>
      <c r="AP9" s="7"/>
      <c r="AQ9" s="28">
        <v>10.0</v>
      </c>
      <c r="AR9" s="20"/>
      <c r="AS9" s="20"/>
      <c r="AT9" s="20"/>
      <c r="AU9" s="26"/>
      <c r="AV9" s="20"/>
      <c r="AW9" s="20"/>
      <c r="AX9" s="26"/>
      <c r="AY9" s="20"/>
      <c r="AZ9" s="26"/>
      <c r="BA9" s="20"/>
      <c r="BB9" s="20"/>
      <c r="BC9" s="20"/>
      <c r="BD9" s="26"/>
      <c r="BE9" s="20"/>
      <c r="BF9" s="26"/>
      <c r="BG9" s="20"/>
      <c r="BH9" s="20"/>
      <c r="BI9" s="20"/>
      <c r="BJ9" s="20"/>
      <c r="BK9" s="26"/>
      <c r="BL9" s="26"/>
      <c r="BM9" s="20"/>
      <c r="BN9" s="26"/>
      <c r="BO9" s="20"/>
      <c r="BP9" s="26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30"/>
      <c r="CV9" s="31"/>
      <c r="CW9" s="31"/>
      <c r="CX9" s="31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>
        <f>10</f>
        <v>10</v>
      </c>
      <c r="FX9" s="23">
        <f t="shared" si="3"/>
        <v>20</v>
      </c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</row>
    <row r="10" ht="12.0" customHeight="1">
      <c r="A10" s="16" t="s">
        <v>90</v>
      </c>
      <c r="B10" s="17">
        <f t="shared" si="1"/>
        <v>162.195</v>
      </c>
      <c r="C10" s="18">
        <f t="shared" si="2"/>
        <v>2</v>
      </c>
      <c r="D10" s="4"/>
      <c r="E10" s="7"/>
      <c r="F10" s="25"/>
      <c r="G10" s="26"/>
      <c r="H10" s="26"/>
      <c r="I10" s="20"/>
      <c r="J10" s="20"/>
      <c r="K10" s="26"/>
      <c r="L10" s="26"/>
      <c r="M10" s="26"/>
      <c r="N10" s="20"/>
      <c r="O10" s="20"/>
      <c r="P10" s="20"/>
      <c r="Q10" s="26"/>
      <c r="R10" s="20"/>
      <c r="S10" s="26"/>
      <c r="T10" s="26">
        <v>42.195</v>
      </c>
      <c r="U10" s="26"/>
      <c r="V10" s="27"/>
      <c r="W10" s="26"/>
      <c r="X10" s="20"/>
      <c r="Y10" s="26"/>
      <c r="Z10" s="20"/>
      <c r="AA10" s="20"/>
      <c r="AB10" s="26"/>
      <c r="AC10" s="20"/>
      <c r="AD10" s="20"/>
      <c r="AE10" s="26"/>
      <c r="AF10" s="26"/>
      <c r="AG10" s="20"/>
      <c r="AH10" s="20"/>
      <c r="AI10" s="7"/>
      <c r="AJ10" s="20"/>
      <c r="AK10" s="26"/>
      <c r="AL10" s="26"/>
      <c r="AM10" s="20"/>
      <c r="AN10" s="20"/>
      <c r="AO10" s="20"/>
      <c r="AP10" s="20"/>
      <c r="AQ10" s="26"/>
      <c r="AR10" s="20"/>
      <c r="AS10" s="20"/>
      <c r="AT10" s="20"/>
      <c r="AU10" s="26"/>
      <c r="AV10" s="20"/>
      <c r="AW10" s="20"/>
      <c r="AX10" s="26"/>
      <c r="AY10" s="20"/>
      <c r="AZ10" s="28">
        <v>100.0</v>
      </c>
      <c r="BA10" s="20"/>
      <c r="BB10" s="20"/>
      <c r="BC10" s="20"/>
      <c r="BD10" s="26"/>
      <c r="BE10" s="20"/>
      <c r="BF10" s="26"/>
      <c r="BG10" s="20"/>
      <c r="BH10" s="20"/>
      <c r="BI10" s="20"/>
      <c r="BJ10" s="20"/>
      <c r="BK10" s="26"/>
      <c r="BL10" s="26"/>
      <c r="BM10" s="20"/>
      <c r="BN10" s="26"/>
      <c r="BO10" s="20"/>
      <c r="BP10" s="26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30"/>
      <c r="CV10" s="31"/>
      <c r="CW10" s="31"/>
      <c r="CX10" s="31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>
        <f>10+10</f>
        <v>20</v>
      </c>
      <c r="FX10" s="23">
        <f t="shared" si="3"/>
        <v>162.195</v>
      </c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</row>
    <row r="11" ht="12.0" customHeight="1">
      <c r="A11" s="16" t="s">
        <v>91</v>
      </c>
      <c r="B11" s="17">
        <f t="shared" si="1"/>
        <v>313.477</v>
      </c>
      <c r="C11" s="18">
        <f t="shared" si="2"/>
        <v>15</v>
      </c>
      <c r="D11" s="4"/>
      <c r="E11" s="20">
        <v>21.097</v>
      </c>
      <c r="F11" s="25"/>
      <c r="G11" s="26">
        <v>10.0</v>
      </c>
      <c r="H11" s="26"/>
      <c r="I11" s="7"/>
      <c r="J11" s="7"/>
      <c r="K11" s="4"/>
      <c r="L11" s="4"/>
      <c r="M11" s="4"/>
      <c r="N11" s="7"/>
      <c r="O11" s="7"/>
      <c r="P11" s="20"/>
      <c r="Q11" s="26"/>
      <c r="R11" s="20"/>
      <c r="S11" s="26"/>
      <c r="T11" s="26">
        <v>42.195</v>
      </c>
      <c r="U11" s="26"/>
      <c r="V11" s="27"/>
      <c r="W11" s="4"/>
      <c r="X11" s="7"/>
      <c r="Y11" s="4"/>
      <c r="Z11" s="7"/>
      <c r="AA11" s="7">
        <v>11.05</v>
      </c>
      <c r="AB11" s="4"/>
      <c r="AC11" s="7"/>
      <c r="AD11" s="7"/>
      <c r="AE11" s="4"/>
      <c r="AF11" s="4">
        <v>21.095</v>
      </c>
      <c r="AG11" s="7"/>
      <c r="AH11" s="7"/>
      <c r="AI11" s="7"/>
      <c r="AJ11" s="7"/>
      <c r="AK11" s="4"/>
      <c r="AL11" s="4"/>
      <c r="AM11" s="7"/>
      <c r="AN11" s="7"/>
      <c r="AO11" s="5">
        <v>11.85</v>
      </c>
      <c r="AP11" s="5">
        <v>12.0</v>
      </c>
      <c r="AQ11" s="28">
        <v>21.095</v>
      </c>
      <c r="AR11" s="7"/>
      <c r="AS11" s="5">
        <v>11.0</v>
      </c>
      <c r="AT11" s="7"/>
      <c r="AU11" s="4"/>
      <c r="AV11" s="7"/>
      <c r="AW11" s="7"/>
      <c r="AX11" s="26"/>
      <c r="AY11" s="20"/>
      <c r="AZ11" s="4"/>
      <c r="BA11" s="7"/>
      <c r="BB11" s="7"/>
      <c r="BC11" s="20"/>
      <c r="BD11" s="8">
        <v>30.0</v>
      </c>
      <c r="BE11" s="7"/>
      <c r="BF11" s="8"/>
      <c r="BG11" s="5">
        <v>7.0</v>
      </c>
      <c r="BH11" s="5">
        <v>7.0</v>
      </c>
      <c r="BI11" s="7"/>
      <c r="BJ11" s="5">
        <v>21.095</v>
      </c>
      <c r="BK11" s="4"/>
      <c r="BL11" s="4"/>
      <c r="BM11" s="5">
        <v>8.0</v>
      </c>
      <c r="BN11" s="4"/>
      <c r="BO11" s="7"/>
      <c r="BP11" s="4"/>
      <c r="BQ11" s="5">
        <v>9.0</v>
      </c>
      <c r="BR11" s="7"/>
      <c r="BS11" s="20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20"/>
      <c r="CL11" s="7"/>
      <c r="CM11" s="7"/>
      <c r="CN11" s="7"/>
      <c r="CO11" s="20"/>
      <c r="CP11" s="7"/>
      <c r="CQ11" s="20"/>
      <c r="CR11" s="20"/>
      <c r="CS11" s="7"/>
      <c r="CT11" s="7"/>
      <c r="CU11" s="33"/>
      <c r="CV11" s="31"/>
      <c r="CW11" s="31"/>
      <c r="CX11" s="31"/>
      <c r="CY11" s="7"/>
      <c r="CZ11" s="7"/>
      <c r="DA11" s="7"/>
      <c r="DB11" s="7"/>
      <c r="DC11" s="20"/>
      <c r="DD11" s="7"/>
      <c r="DE11" s="7"/>
      <c r="DF11" s="7"/>
      <c r="DG11" s="7"/>
      <c r="DH11" s="7"/>
      <c r="DI11" s="7"/>
      <c r="DJ11" s="7"/>
      <c r="DK11" s="7"/>
      <c r="DL11" s="20"/>
      <c r="DM11" s="20"/>
      <c r="DN11" s="20"/>
      <c r="DO11" s="20"/>
      <c r="DP11" s="12"/>
      <c r="DQ11" s="12"/>
      <c r="DR11" s="12"/>
      <c r="DS11" s="12"/>
      <c r="DT11" s="31"/>
      <c r="DU11" s="31"/>
      <c r="DV11" s="31"/>
      <c r="DW11" s="12"/>
      <c r="DX11" s="12"/>
      <c r="DY11" s="31"/>
      <c r="DZ11" s="12"/>
      <c r="EA11" s="12"/>
      <c r="EB11" s="31"/>
      <c r="EC11" s="31"/>
      <c r="ED11" s="31"/>
      <c r="EE11" s="12"/>
      <c r="EF11" s="12"/>
      <c r="EG11" s="12"/>
      <c r="EH11" s="12"/>
      <c r="EI11" s="12"/>
      <c r="EJ11" s="12"/>
      <c r="EK11" s="12"/>
      <c r="EL11" s="31"/>
      <c r="EM11" s="31"/>
      <c r="EN11" s="31"/>
      <c r="EO11" s="31"/>
      <c r="EP11" s="12"/>
      <c r="EQ11" s="12"/>
      <c r="ER11" s="31"/>
      <c r="ES11" s="12"/>
      <c r="ET11" s="31"/>
      <c r="EU11" s="31"/>
      <c r="EV11" s="31"/>
      <c r="EW11" s="31"/>
      <c r="EX11" s="12"/>
      <c r="EY11" s="12"/>
      <c r="EZ11" s="12"/>
      <c r="FA11" s="12"/>
      <c r="FB11" s="12"/>
      <c r="FC11" s="12"/>
      <c r="FD11" s="12"/>
      <c r="FE11" s="12"/>
      <c r="FF11" s="31"/>
      <c r="FG11" s="12"/>
      <c r="FH11" s="13"/>
      <c r="FI11" s="12"/>
      <c r="FJ11" s="12"/>
      <c r="FK11" s="34">
        <v>20.0</v>
      </c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>
        <f>10+10+10+10+10</f>
        <v>50</v>
      </c>
      <c r="FX11" s="23">
        <f t="shared" si="3"/>
        <v>313.477</v>
      </c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</row>
    <row r="12" ht="12.0" customHeight="1">
      <c r="A12" s="16" t="s">
        <v>92</v>
      </c>
      <c r="B12" s="17">
        <f t="shared" si="1"/>
        <v>178</v>
      </c>
      <c r="C12" s="18">
        <f t="shared" si="2"/>
        <v>3</v>
      </c>
      <c r="D12" s="4"/>
      <c r="E12" s="7"/>
      <c r="F12" s="19"/>
      <c r="G12" s="4"/>
      <c r="H12" s="4"/>
      <c r="I12" s="7"/>
      <c r="J12" s="7"/>
      <c r="K12" s="4"/>
      <c r="L12" s="4"/>
      <c r="M12" s="4"/>
      <c r="N12" s="7"/>
      <c r="O12" s="7"/>
      <c r="P12" s="7"/>
      <c r="Q12" s="4"/>
      <c r="R12" s="7"/>
      <c r="S12" s="4"/>
      <c r="T12" s="4"/>
      <c r="U12" s="4">
        <v>50.0</v>
      </c>
      <c r="V12" s="9"/>
      <c r="W12" s="4"/>
      <c r="X12" s="7"/>
      <c r="Y12" s="4"/>
      <c r="Z12" s="7"/>
      <c r="AA12" s="7"/>
      <c r="AB12" s="4"/>
      <c r="AC12" s="7"/>
      <c r="AD12" s="7"/>
      <c r="AE12" s="4"/>
      <c r="AF12" s="4"/>
      <c r="AG12" s="7"/>
      <c r="AH12" s="7"/>
      <c r="AI12" s="7"/>
      <c r="AJ12" s="7"/>
      <c r="AK12" s="26"/>
      <c r="AL12" s="26"/>
      <c r="AM12" s="7"/>
      <c r="AN12" s="7"/>
      <c r="AO12" s="7"/>
      <c r="AP12" s="7"/>
      <c r="AQ12" s="4"/>
      <c r="AR12" s="7"/>
      <c r="AS12" s="7"/>
      <c r="AT12" s="7"/>
      <c r="AU12" s="4"/>
      <c r="AV12" s="7"/>
      <c r="AW12" s="7"/>
      <c r="AX12" s="4"/>
      <c r="AY12" s="7"/>
      <c r="AZ12" s="8">
        <v>100.0</v>
      </c>
      <c r="BA12" s="7"/>
      <c r="BB12" s="7"/>
      <c r="BC12" s="7"/>
      <c r="BD12" s="4"/>
      <c r="BE12" s="7"/>
      <c r="BF12" s="4"/>
      <c r="BG12" s="7"/>
      <c r="BH12" s="7"/>
      <c r="BI12" s="7"/>
      <c r="BJ12" s="7"/>
      <c r="BK12" s="4"/>
      <c r="BL12" s="4"/>
      <c r="BM12" s="5">
        <v>8.0</v>
      </c>
      <c r="BN12" s="4"/>
      <c r="BO12" s="7"/>
      <c r="BP12" s="4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33"/>
      <c r="CV12" s="31"/>
      <c r="CW12" s="31"/>
      <c r="CX12" s="31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12"/>
      <c r="DQ12" s="12"/>
      <c r="DR12" s="12"/>
      <c r="DS12" s="12"/>
      <c r="DT12" s="12"/>
      <c r="DU12" s="12"/>
      <c r="DV12" s="12"/>
      <c r="DW12" s="12"/>
      <c r="DX12" s="12"/>
      <c r="DY12" s="31"/>
      <c r="DZ12" s="12"/>
      <c r="EA12" s="12"/>
      <c r="EB12" s="31"/>
      <c r="EC12" s="31"/>
      <c r="ED12" s="12"/>
      <c r="EE12" s="12"/>
      <c r="EF12" s="12"/>
      <c r="EG12" s="12"/>
      <c r="EH12" s="12"/>
      <c r="EI12" s="12"/>
      <c r="EJ12" s="12"/>
      <c r="EK12" s="12"/>
      <c r="EL12" s="31"/>
      <c r="EM12" s="31"/>
      <c r="EN12" s="31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31"/>
      <c r="FE12" s="12"/>
      <c r="FF12" s="12"/>
      <c r="FG12" s="12"/>
      <c r="FH12" s="13"/>
      <c r="FI12" s="12"/>
      <c r="FJ12" s="12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>
        <f>10+10</f>
        <v>20</v>
      </c>
      <c r="FX12" s="23">
        <f t="shared" si="3"/>
        <v>178</v>
      </c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</row>
    <row r="13" ht="12.0" customHeight="1">
      <c r="A13" s="16" t="s">
        <v>93</v>
      </c>
      <c r="B13" s="17">
        <f t="shared" si="1"/>
        <v>0</v>
      </c>
      <c r="C13" s="18">
        <f t="shared" si="2"/>
        <v>0</v>
      </c>
      <c r="D13" s="4"/>
      <c r="E13" s="7"/>
      <c r="F13" s="25"/>
      <c r="G13" s="26"/>
      <c r="H13" s="26"/>
      <c r="I13" s="20"/>
      <c r="J13" s="20"/>
      <c r="K13" s="26"/>
      <c r="L13" s="26"/>
      <c r="M13" s="26"/>
      <c r="N13" s="20"/>
      <c r="O13" s="20"/>
      <c r="P13" s="20"/>
      <c r="Q13" s="26"/>
      <c r="R13" s="20"/>
      <c r="S13" s="26"/>
      <c r="T13" s="26"/>
      <c r="U13" s="26"/>
      <c r="V13" s="27"/>
      <c r="W13" s="26"/>
      <c r="X13" s="20"/>
      <c r="Y13" s="26"/>
      <c r="Z13" s="20"/>
      <c r="AA13" s="20"/>
      <c r="AB13" s="26"/>
      <c r="AC13" s="20"/>
      <c r="AD13" s="20"/>
      <c r="AE13" s="26"/>
      <c r="AF13" s="26"/>
      <c r="AG13" s="20"/>
      <c r="AH13" s="20"/>
      <c r="AI13" s="7"/>
      <c r="AJ13" s="20"/>
      <c r="AK13" s="26"/>
      <c r="AL13" s="26"/>
      <c r="AM13" s="20"/>
      <c r="AN13" s="20"/>
      <c r="AO13" s="20"/>
      <c r="AP13" s="20"/>
      <c r="AQ13" s="26"/>
      <c r="AR13" s="20"/>
      <c r="AS13" s="20"/>
      <c r="AT13" s="20"/>
      <c r="AU13" s="26"/>
      <c r="AV13" s="20"/>
      <c r="AW13" s="20"/>
      <c r="AX13" s="26"/>
      <c r="AY13" s="20"/>
      <c r="AZ13" s="26"/>
      <c r="BA13" s="20"/>
      <c r="BB13" s="20"/>
      <c r="BC13" s="20"/>
      <c r="BD13" s="26"/>
      <c r="BE13" s="20"/>
      <c r="BF13" s="26"/>
      <c r="BG13" s="20"/>
      <c r="BH13" s="20"/>
      <c r="BI13" s="20"/>
      <c r="BJ13" s="20"/>
      <c r="BK13" s="26"/>
      <c r="BL13" s="26"/>
      <c r="BM13" s="20"/>
      <c r="BN13" s="26"/>
      <c r="BO13" s="20"/>
      <c r="BP13" s="26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30"/>
      <c r="CV13" s="31"/>
      <c r="CW13" s="31"/>
      <c r="CX13" s="31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23">
        <f t="shared" si="3"/>
        <v>0</v>
      </c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</row>
    <row r="14" ht="12.0" customHeight="1">
      <c r="A14" s="16" t="s">
        <v>94</v>
      </c>
      <c r="B14" s="17">
        <f t="shared" si="1"/>
        <v>130.05</v>
      </c>
      <c r="C14" s="18">
        <f t="shared" si="2"/>
        <v>11</v>
      </c>
      <c r="D14" s="4"/>
      <c r="E14" s="7"/>
      <c r="F14" s="25"/>
      <c r="G14" s="26"/>
      <c r="H14" s="26"/>
      <c r="I14" s="20">
        <v>10.0</v>
      </c>
      <c r="J14" s="35"/>
      <c r="K14" s="26"/>
      <c r="L14" s="26"/>
      <c r="M14" s="26"/>
      <c r="N14" s="20"/>
      <c r="O14" s="20"/>
      <c r="P14" s="7"/>
      <c r="Q14" s="4"/>
      <c r="R14" s="20"/>
      <c r="S14" s="26"/>
      <c r="T14" s="26"/>
      <c r="U14" s="26"/>
      <c r="V14" s="27"/>
      <c r="W14" s="26"/>
      <c r="X14" s="20"/>
      <c r="Y14" s="26"/>
      <c r="Z14" s="20"/>
      <c r="AA14" s="7">
        <v>11.05</v>
      </c>
      <c r="AB14" s="26"/>
      <c r="AC14" s="7"/>
      <c r="AD14" s="7"/>
      <c r="AE14" s="4"/>
      <c r="AF14" s="4"/>
      <c r="AG14" s="7">
        <v>9.0</v>
      </c>
      <c r="AH14" s="7">
        <v>9.0</v>
      </c>
      <c r="AI14" s="7" t="s">
        <v>95</v>
      </c>
      <c r="AJ14" s="7">
        <v>10.0</v>
      </c>
      <c r="AK14" s="4"/>
      <c r="AL14" s="4"/>
      <c r="AM14" s="7"/>
      <c r="AN14" s="7"/>
      <c r="AO14" s="7"/>
      <c r="AP14" s="5">
        <v>12.0</v>
      </c>
      <c r="AQ14" s="8">
        <v>10.0</v>
      </c>
      <c r="AR14" s="7"/>
      <c r="AS14" s="20"/>
      <c r="AT14" s="20"/>
      <c r="AU14" s="28"/>
      <c r="AV14" s="29">
        <v>7.0</v>
      </c>
      <c r="AW14" s="20"/>
      <c r="AX14" s="26"/>
      <c r="AY14" s="20"/>
      <c r="AZ14" s="26"/>
      <c r="BA14" s="20"/>
      <c r="BB14" s="20"/>
      <c r="BC14" s="20"/>
      <c r="BD14" s="26"/>
      <c r="BE14" s="20"/>
      <c r="BF14" s="28"/>
      <c r="BG14" s="29">
        <v>7.0</v>
      </c>
      <c r="BH14" s="29">
        <v>7.0</v>
      </c>
      <c r="BI14" s="20"/>
      <c r="BJ14" s="7"/>
      <c r="BK14" s="4"/>
      <c r="BL14" s="4"/>
      <c r="BM14" s="5">
        <v>8.0</v>
      </c>
      <c r="BN14" s="26"/>
      <c r="BO14" s="20"/>
      <c r="BP14" s="26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20"/>
      <c r="CP14" s="7"/>
      <c r="CQ14" s="7"/>
      <c r="CR14" s="7"/>
      <c r="CS14" s="7"/>
      <c r="CT14" s="7"/>
      <c r="CU14" s="30"/>
      <c r="CV14" s="31"/>
      <c r="CW14" s="31"/>
      <c r="CX14" s="31"/>
      <c r="CY14" s="7"/>
      <c r="CZ14" s="7"/>
      <c r="DA14" s="7"/>
      <c r="DB14" s="7"/>
      <c r="DC14" s="20"/>
      <c r="DD14" s="7"/>
      <c r="DE14" s="7"/>
      <c r="DF14" s="7"/>
      <c r="DG14" s="7"/>
      <c r="DH14" s="7"/>
      <c r="DI14" s="7"/>
      <c r="DJ14" s="7"/>
      <c r="DK14" s="7"/>
      <c r="DL14" s="20"/>
      <c r="DM14" s="20"/>
      <c r="DN14" s="20"/>
      <c r="DO14" s="20"/>
      <c r="DP14" s="12"/>
      <c r="DQ14" s="12"/>
      <c r="DR14" s="12"/>
      <c r="DS14" s="12"/>
      <c r="DT14" s="31"/>
      <c r="DU14" s="31"/>
      <c r="DV14" s="31"/>
      <c r="DW14" s="31"/>
      <c r="DX14" s="31"/>
      <c r="DY14" s="36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12"/>
      <c r="EP14" s="12"/>
      <c r="EQ14" s="12"/>
      <c r="ER14" s="31"/>
      <c r="ES14" s="12"/>
      <c r="ET14" s="31"/>
      <c r="EU14" s="31"/>
      <c r="EV14" s="12"/>
      <c r="EW14" s="12"/>
      <c r="EX14" s="12"/>
      <c r="EY14" s="12"/>
      <c r="EZ14" s="12"/>
      <c r="FA14" s="12"/>
      <c r="FB14" s="12"/>
      <c r="FC14" s="12"/>
      <c r="FD14" s="12"/>
      <c r="FE14" s="31"/>
      <c r="FF14" s="31"/>
      <c r="FG14" s="12"/>
      <c r="FH14" s="13"/>
      <c r="FI14" s="12"/>
      <c r="FJ14" s="12"/>
      <c r="FK14" s="34">
        <v>20.0</v>
      </c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>
        <f>10</f>
        <v>10</v>
      </c>
      <c r="FX14" s="23">
        <f t="shared" si="3"/>
        <v>130.05</v>
      </c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</row>
    <row r="15" ht="12.0" customHeight="1">
      <c r="A15" s="16" t="s">
        <v>96</v>
      </c>
      <c r="B15" s="17">
        <f t="shared" si="1"/>
        <v>8</v>
      </c>
      <c r="C15" s="18">
        <f t="shared" si="2"/>
        <v>1</v>
      </c>
      <c r="D15" s="4"/>
      <c r="E15" s="7"/>
      <c r="F15" s="25"/>
      <c r="G15" s="26"/>
      <c r="H15" s="26"/>
      <c r="I15" s="20"/>
      <c r="J15" s="20"/>
      <c r="K15" s="26"/>
      <c r="L15" s="26"/>
      <c r="M15" s="26"/>
      <c r="N15" s="20"/>
      <c r="O15" s="20"/>
      <c r="P15" s="20"/>
      <c r="Q15" s="26"/>
      <c r="R15" s="20"/>
      <c r="S15" s="26"/>
      <c r="T15" s="26"/>
      <c r="U15" s="26"/>
      <c r="V15" s="27"/>
      <c r="W15" s="26"/>
      <c r="X15" s="20"/>
      <c r="Y15" s="26"/>
      <c r="Z15" s="20"/>
      <c r="AA15" s="20"/>
      <c r="AB15" s="26"/>
      <c r="AC15" s="20"/>
      <c r="AD15" s="20"/>
      <c r="AE15" s="26"/>
      <c r="AF15" s="26"/>
      <c r="AG15" s="20"/>
      <c r="AH15" s="20"/>
      <c r="AI15" s="7"/>
      <c r="AJ15" s="20"/>
      <c r="AK15" s="26"/>
      <c r="AL15" s="26"/>
      <c r="AM15" s="20"/>
      <c r="AN15" s="20"/>
      <c r="AO15" s="20"/>
      <c r="AP15" s="20"/>
      <c r="AQ15" s="26"/>
      <c r="AR15" s="20"/>
      <c r="AS15" s="20"/>
      <c r="AT15" s="20"/>
      <c r="AU15" s="26"/>
      <c r="AV15" s="20"/>
      <c r="AW15" s="20"/>
      <c r="AX15" s="26"/>
      <c r="AY15" s="20"/>
      <c r="AZ15" s="26"/>
      <c r="BA15" s="20"/>
      <c r="BB15" s="20"/>
      <c r="BC15" s="20"/>
      <c r="BD15" s="26"/>
      <c r="BE15" s="20"/>
      <c r="BF15" s="26"/>
      <c r="BG15" s="20"/>
      <c r="BH15" s="20"/>
      <c r="BI15" s="20"/>
      <c r="BJ15" s="20"/>
      <c r="BK15" s="26"/>
      <c r="BL15" s="26"/>
      <c r="BM15" s="29">
        <v>8.0</v>
      </c>
      <c r="BN15" s="26"/>
      <c r="BO15" s="20"/>
      <c r="BP15" s="26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30"/>
      <c r="CV15" s="31"/>
      <c r="CW15" s="31"/>
      <c r="CX15" s="31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23">
        <f t="shared" si="3"/>
        <v>8</v>
      </c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</row>
    <row r="16" ht="12.0" customHeight="1">
      <c r="A16" s="16" t="s">
        <v>97</v>
      </c>
      <c r="B16" s="17">
        <f t="shared" si="1"/>
        <v>0</v>
      </c>
      <c r="C16" s="18">
        <f t="shared" si="2"/>
        <v>0</v>
      </c>
      <c r="D16" s="4"/>
      <c r="E16" s="7"/>
      <c r="F16" s="25"/>
      <c r="G16" s="26"/>
      <c r="H16" s="26"/>
      <c r="I16" s="20"/>
      <c r="J16" s="20"/>
      <c r="K16" s="26"/>
      <c r="L16" s="26"/>
      <c r="M16" s="26"/>
      <c r="N16" s="20"/>
      <c r="O16" s="20"/>
      <c r="P16" s="7"/>
      <c r="Q16" s="4"/>
      <c r="R16" s="20"/>
      <c r="S16" s="26"/>
      <c r="T16" s="26"/>
      <c r="U16" s="26"/>
      <c r="V16" s="27"/>
      <c r="W16" s="26"/>
      <c r="X16" s="20"/>
      <c r="Y16" s="26"/>
      <c r="Z16" s="20"/>
      <c r="AA16" s="20"/>
      <c r="AB16" s="26"/>
      <c r="AC16" s="20"/>
      <c r="AD16" s="20"/>
      <c r="AE16" s="26"/>
      <c r="AF16" s="26"/>
      <c r="AG16" s="7"/>
      <c r="AH16" s="20"/>
      <c r="AI16" s="7"/>
      <c r="AJ16" s="20"/>
      <c r="AK16" s="26"/>
      <c r="AL16" s="26"/>
      <c r="AM16" s="20"/>
      <c r="AN16" s="20"/>
      <c r="AO16" s="20"/>
      <c r="AP16" s="20"/>
      <c r="AQ16" s="26"/>
      <c r="AR16" s="20"/>
      <c r="AS16" s="20"/>
      <c r="AT16" s="20"/>
      <c r="AU16" s="26"/>
      <c r="AV16" s="20"/>
      <c r="AW16" s="20"/>
      <c r="AX16" s="26"/>
      <c r="AY16" s="20"/>
      <c r="AZ16" s="26"/>
      <c r="BA16" s="20"/>
      <c r="BB16" s="20"/>
      <c r="BC16" s="20"/>
      <c r="BD16" s="26"/>
      <c r="BE16" s="7"/>
      <c r="BF16" s="4"/>
      <c r="BG16" s="7"/>
      <c r="BH16" s="20"/>
      <c r="BI16" s="20"/>
      <c r="BJ16" s="20"/>
      <c r="BK16" s="26"/>
      <c r="BL16" s="26"/>
      <c r="BM16" s="20"/>
      <c r="BN16" s="26"/>
      <c r="BO16" s="20"/>
      <c r="BP16" s="26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7"/>
      <c r="CI16" s="7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33"/>
      <c r="CV16" s="31"/>
      <c r="CW16" s="31"/>
      <c r="CX16" s="31"/>
      <c r="CY16" s="20"/>
      <c r="CZ16" s="20"/>
      <c r="DA16" s="20"/>
      <c r="DB16" s="20"/>
      <c r="DC16" s="20"/>
      <c r="DD16" s="7"/>
      <c r="DE16" s="20"/>
      <c r="DF16" s="20"/>
      <c r="DG16" s="20"/>
      <c r="DH16" s="7"/>
      <c r="DI16" s="7"/>
      <c r="DJ16" s="20"/>
      <c r="DK16" s="20"/>
      <c r="DL16" s="20"/>
      <c r="DM16" s="20"/>
      <c r="DN16" s="20"/>
      <c r="DO16" s="20"/>
      <c r="DP16" s="31"/>
      <c r="DQ16" s="12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12"/>
      <c r="EQ16" s="12"/>
      <c r="ER16" s="31"/>
      <c r="ES16" s="12"/>
      <c r="ET16" s="31"/>
      <c r="EU16" s="31"/>
      <c r="EV16" s="31"/>
      <c r="EW16" s="31"/>
      <c r="EX16" s="12"/>
      <c r="EY16" s="12"/>
      <c r="EZ16" s="12"/>
      <c r="FA16" s="31"/>
      <c r="FB16" s="31"/>
      <c r="FC16" s="31"/>
      <c r="FD16" s="31"/>
      <c r="FE16" s="31"/>
      <c r="FF16" s="31"/>
      <c r="FG16" s="12"/>
      <c r="FH16" s="31"/>
      <c r="FI16" s="31"/>
      <c r="FJ16" s="31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23">
        <f t="shared" si="3"/>
        <v>0</v>
      </c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</row>
    <row r="17" ht="12.0" customHeight="1">
      <c r="A17" s="16" t="s">
        <v>98</v>
      </c>
      <c r="B17" s="17">
        <f t="shared" si="1"/>
        <v>93.745</v>
      </c>
      <c r="C17" s="18">
        <f t="shared" si="2"/>
        <v>7</v>
      </c>
      <c r="D17" s="4"/>
      <c r="E17" s="7"/>
      <c r="F17" s="25"/>
      <c r="G17" s="26"/>
      <c r="H17" s="26"/>
      <c r="I17" s="20">
        <v>10.0</v>
      </c>
      <c r="J17" s="20"/>
      <c r="K17" s="26"/>
      <c r="L17" s="26"/>
      <c r="M17" s="26"/>
      <c r="N17" s="20"/>
      <c r="O17" s="20"/>
      <c r="P17" s="7"/>
      <c r="Q17" s="4"/>
      <c r="R17" s="20"/>
      <c r="S17" s="26"/>
      <c r="T17" s="26"/>
      <c r="U17" s="26"/>
      <c r="V17" s="27"/>
      <c r="W17" s="26"/>
      <c r="X17" s="20"/>
      <c r="Y17" s="26"/>
      <c r="Z17" s="20">
        <v>14.0</v>
      </c>
      <c r="AA17" s="7">
        <v>11.05</v>
      </c>
      <c r="AB17" s="26"/>
      <c r="AC17" s="20"/>
      <c r="AD17" s="20"/>
      <c r="AE17" s="26"/>
      <c r="AF17" s="26"/>
      <c r="AG17" s="7"/>
      <c r="AH17" s="20"/>
      <c r="AI17" s="7"/>
      <c r="AJ17" s="20"/>
      <c r="AK17" s="4">
        <v>21.095</v>
      </c>
      <c r="AL17" s="26"/>
      <c r="AM17" s="20"/>
      <c r="AN17" s="20"/>
      <c r="AO17" s="20"/>
      <c r="AP17" s="20"/>
      <c r="AQ17" s="26"/>
      <c r="AR17" s="20"/>
      <c r="AS17" s="20"/>
      <c r="AT17" s="29">
        <v>10.5</v>
      </c>
      <c r="AU17" s="26"/>
      <c r="AV17" s="20"/>
      <c r="AW17" s="20"/>
      <c r="AX17" s="26"/>
      <c r="AY17" s="20"/>
      <c r="AZ17" s="28"/>
      <c r="BA17" s="29">
        <v>10.1</v>
      </c>
      <c r="BB17" s="20"/>
      <c r="BC17" s="20"/>
      <c r="BD17" s="26"/>
      <c r="BE17" s="7"/>
      <c r="BF17" s="4"/>
      <c r="BG17" s="7"/>
      <c r="BH17" s="29">
        <v>7.0</v>
      </c>
      <c r="BI17" s="20"/>
      <c r="BJ17" s="20"/>
      <c r="BK17" s="26"/>
      <c r="BL17" s="26"/>
      <c r="BM17" s="20"/>
      <c r="BN17" s="26"/>
      <c r="BO17" s="20"/>
      <c r="BP17" s="26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7"/>
      <c r="CI17" s="7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33"/>
      <c r="CV17" s="31"/>
      <c r="CW17" s="31"/>
      <c r="CX17" s="31"/>
      <c r="CY17" s="20"/>
      <c r="CZ17" s="20"/>
      <c r="DA17" s="20"/>
      <c r="DB17" s="20"/>
      <c r="DC17" s="20"/>
      <c r="DD17" s="7"/>
      <c r="DE17" s="20"/>
      <c r="DF17" s="20"/>
      <c r="DG17" s="20"/>
      <c r="DH17" s="7"/>
      <c r="DI17" s="7"/>
      <c r="DJ17" s="20"/>
      <c r="DK17" s="20"/>
      <c r="DL17" s="20"/>
      <c r="DM17" s="20"/>
      <c r="DN17" s="20"/>
      <c r="DO17" s="20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12"/>
      <c r="EQ17" s="12"/>
      <c r="ER17" s="31"/>
      <c r="ES17" s="12"/>
      <c r="ET17" s="31"/>
      <c r="EU17" s="31"/>
      <c r="EV17" s="31"/>
      <c r="EW17" s="31"/>
      <c r="EX17" s="12"/>
      <c r="EY17" s="12"/>
      <c r="EZ17" s="12"/>
      <c r="FA17" s="31"/>
      <c r="FB17" s="31"/>
      <c r="FC17" s="31"/>
      <c r="FD17" s="31"/>
      <c r="FE17" s="31"/>
      <c r="FF17" s="31"/>
      <c r="FG17" s="12"/>
      <c r="FH17" s="31"/>
      <c r="FI17" s="31"/>
      <c r="FJ17" s="31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>
        <f>10</f>
        <v>10</v>
      </c>
      <c r="FX17" s="23">
        <f t="shared" si="3"/>
        <v>93.745</v>
      </c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</row>
    <row r="18" ht="12.0" customHeight="1">
      <c r="A18" s="37" t="s">
        <v>99</v>
      </c>
      <c r="B18" s="17">
        <f t="shared" si="1"/>
        <v>0</v>
      </c>
      <c r="C18" s="18">
        <f t="shared" si="2"/>
        <v>0</v>
      </c>
      <c r="D18" s="4"/>
      <c r="E18" s="20"/>
      <c r="F18" s="19"/>
      <c r="G18" s="4"/>
      <c r="H18" s="4"/>
      <c r="I18" s="7"/>
      <c r="J18" s="7"/>
      <c r="K18" s="4"/>
      <c r="L18" s="4"/>
      <c r="M18" s="4"/>
      <c r="N18" s="7"/>
      <c r="O18" s="7"/>
      <c r="P18" s="7"/>
      <c r="Q18" s="4"/>
      <c r="R18" s="7"/>
      <c r="S18" s="4"/>
      <c r="T18" s="4"/>
      <c r="U18" s="4"/>
      <c r="V18" s="9"/>
      <c r="W18" s="4"/>
      <c r="X18" s="7"/>
      <c r="Y18" s="4"/>
      <c r="Z18" s="7"/>
      <c r="AA18" s="7"/>
      <c r="AB18" s="4"/>
      <c r="AC18" s="7"/>
      <c r="AD18" s="7"/>
      <c r="AE18" s="4"/>
      <c r="AF18" s="4"/>
      <c r="AG18" s="7"/>
      <c r="AH18" s="7"/>
      <c r="AI18" s="7"/>
      <c r="AJ18" s="7"/>
      <c r="AK18" s="4"/>
      <c r="AL18" s="4"/>
      <c r="AM18" s="7"/>
      <c r="AN18" s="7"/>
      <c r="AO18" s="7"/>
      <c r="AP18" s="7"/>
      <c r="AQ18" s="4"/>
      <c r="AR18" s="7"/>
      <c r="AS18" s="7"/>
      <c r="AT18" s="7"/>
      <c r="AU18" s="4"/>
      <c r="AV18" s="7"/>
      <c r="AW18" s="7"/>
      <c r="AX18" s="4"/>
      <c r="AY18" s="7"/>
      <c r="AZ18" s="4"/>
      <c r="BA18" s="7"/>
      <c r="BB18" s="7"/>
      <c r="BC18" s="20"/>
      <c r="BD18" s="4"/>
      <c r="BE18" s="7"/>
      <c r="BF18" s="4"/>
      <c r="BG18" s="7"/>
      <c r="BH18" s="7"/>
      <c r="BI18" s="7"/>
      <c r="BJ18" s="7"/>
      <c r="BK18" s="4"/>
      <c r="BL18" s="4"/>
      <c r="BM18" s="7"/>
      <c r="BN18" s="4"/>
      <c r="BO18" s="7"/>
      <c r="BP18" s="4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33"/>
      <c r="CV18" s="12"/>
      <c r="CW18" s="12"/>
      <c r="CX18" s="12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31"/>
      <c r="EP18" s="31"/>
      <c r="EQ18" s="31"/>
      <c r="ER18" s="31"/>
      <c r="ES18" s="31"/>
      <c r="ET18" s="31"/>
      <c r="EU18" s="31"/>
      <c r="EV18" s="12"/>
      <c r="EW18" s="12"/>
      <c r="EX18" s="12"/>
      <c r="EY18" s="12"/>
      <c r="EZ18" s="12"/>
      <c r="FA18" s="12"/>
      <c r="FB18" s="12"/>
      <c r="FC18" s="12"/>
      <c r="FD18" s="31"/>
      <c r="FE18" s="12"/>
      <c r="FF18" s="12"/>
      <c r="FG18" s="12"/>
      <c r="FH18" s="13"/>
      <c r="FI18" s="12"/>
      <c r="FJ18" s="12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23">
        <f t="shared" si="3"/>
        <v>0</v>
      </c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</row>
    <row r="19" ht="12.0" customHeight="1">
      <c r="A19" s="16" t="s">
        <v>100</v>
      </c>
      <c r="B19" s="17">
        <f t="shared" si="1"/>
        <v>61.097</v>
      </c>
      <c r="C19" s="18">
        <f t="shared" si="2"/>
        <v>2</v>
      </c>
      <c r="D19" s="4"/>
      <c r="E19" s="20">
        <v>21.097</v>
      </c>
      <c r="F19" s="19"/>
      <c r="G19" s="4"/>
      <c r="H19" s="4"/>
      <c r="I19" s="7"/>
      <c r="J19" s="7"/>
      <c r="K19" s="4"/>
      <c r="L19" s="4"/>
      <c r="M19" s="4"/>
      <c r="N19" s="7"/>
      <c r="O19" s="7"/>
      <c r="P19" s="7"/>
      <c r="Q19" s="4"/>
      <c r="R19" s="7"/>
      <c r="S19" s="4"/>
      <c r="T19" s="4"/>
      <c r="U19" s="4"/>
      <c r="V19" s="9"/>
      <c r="W19" s="4"/>
      <c r="X19" s="7"/>
      <c r="Y19" s="4"/>
      <c r="Z19" s="7"/>
      <c r="AA19" s="7"/>
      <c r="AB19" s="4"/>
      <c r="AC19" s="7"/>
      <c r="AD19" s="7"/>
      <c r="AE19" s="4"/>
      <c r="AF19" s="4"/>
      <c r="AG19" s="7"/>
      <c r="AH19" s="7"/>
      <c r="AI19" s="7"/>
      <c r="AJ19" s="7"/>
      <c r="AK19" s="4"/>
      <c r="AL19" s="4"/>
      <c r="AM19" s="7"/>
      <c r="AN19" s="7"/>
      <c r="AO19" s="7"/>
      <c r="AP19" s="7"/>
      <c r="AQ19" s="4"/>
      <c r="AR19" s="7"/>
      <c r="AS19" s="7"/>
      <c r="AT19" s="7"/>
      <c r="AU19" s="4"/>
      <c r="AV19" s="7"/>
      <c r="AW19" s="7"/>
      <c r="AX19" s="4"/>
      <c r="AY19" s="7"/>
      <c r="AZ19" s="4"/>
      <c r="BA19" s="7"/>
      <c r="BB19" s="7"/>
      <c r="BC19" s="5"/>
      <c r="BD19" s="8">
        <v>30.0</v>
      </c>
      <c r="BE19" s="7"/>
      <c r="BF19" s="4"/>
      <c r="BG19" s="7"/>
      <c r="BH19" s="7"/>
      <c r="BI19" s="7"/>
      <c r="BJ19" s="7"/>
      <c r="BK19" s="4"/>
      <c r="BL19" s="4"/>
      <c r="BM19" s="7"/>
      <c r="BN19" s="4"/>
      <c r="BO19" s="7"/>
      <c r="BP19" s="4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33"/>
      <c r="CV19" s="12"/>
      <c r="CW19" s="12"/>
      <c r="CX19" s="12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31"/>
      <c r="EP19" s="31"/>
      <c r="EQ19" s="31"/>
      <c r="ER19" s="31"/>
      <c r="ES19" s="31"/>
      <c r="ET19" s="31"/>
      <c r="EU19" s="31"/>
      <c r="EV19" s="12"/>
      <c r="EW19" s="12"/>
      <c r="EX19" s="12"/>
      <c r="EY19" s="12"/>
      <c r="EZ19" s="12"/>
      <c r="FA19" s="12"/>
      <c r="FB19" s="12"/>
      <c r="FC19" s="12"/>
      <c r="FD19" s="31"/>
      <c r="FE19" s="12"/>
      <c r="FF19" s="12"/>
      <c r="FG19" s="12"/>
      <c r="FH19" s="13"/>
      <c r="FI19" s="12"/>
      <c r="FJ19" s="12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>
        <f>10</f>
        <v>10</v>
      </c>
      <c r="FX19" s="23">
        <f t="shared" si="3"/>
        <v>61.097</v>
      </c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</row>
    <row r="20" ht="12.0" customHeight="1">
      <c r="A20" s="37" t="s">
        <v>101</v>
      </c>
      <c r="B20" s="17">
        <f t="shared" si="1"/>
        <v>317.654</v>
      </c>
      <c r="C20" s="18">
        <f t="shared" si="2"/>
        <v>10</v>
      </c>
      <c r="D20" s="4"/>
      <c r="E20" s="20">
        <v>21.097</v>
      </c>
      <c r="F20" s="25"/>
      <c r="G20" s="26"/>
      <c r="H20" s="26"/>
      <c r="I20" s="20">
        <v>10.0</v>
      </c>
      <c r="J20" s="20"/>
      <c r="K20" s="26"/>
      <c r="L20" s="26">
        <v>42.195</v>
      </c>
      <c r="M20" s="26"/>
      <c r="N20" s="20"/>
      <c r="O20" s="20"/>
      <c r="P20" s="20"/>
      <c r="Q20" s="26"/>
      <c r="R20" s="20">
        <v>34.0</v>
      </c>
      <c r="S20" s="26"/>
      <c r="T20" s="26"/>
      <c r="U20" s="26"/>
      <c r="V20" s="27"/>
      <c r="W20" s="26"/>
      <c r="X20" s="20"/>
      <c r="Y20" s="26"/>
      <c r="Z20" s="20"/>
      <c r="AA20" s="20"/>
      <c r="AB20" s="26"/>
      <c r="AC20" s="20"/>
      <c r="AD20" s="20"/>
      <c r="AE20" s="26">
        <v>42.195</v>
      </c>
      <c r="AF20" s="26"/>
      <c r="AG20" s="20"/>
      <c r="AH20" s="20"/>
      <c r="AI20" s="7"/>
      <c r="AJ20" s="20"/>
      <c r="AK20" s="26"/>
      <c r="AL20" s="26"/>
      <c r="AM20" s="20"/>
      <c r="AN20" s="20"/>
      <c r="AO20" s="20"/>
      <c r="AP20" s="20"/>
      <c r="AQ20" s="28">
        <v>42.195</v>
      </c>
      <c r="AR20" s="20"/>
      <c r="AS20" s="20"/>
      <c r="AT20" s="20"/>
      <c r="AU20" s="26"/>
      <c r="AV20" s="20"/>
      <c r="AW20" s="20"/>
      <c r="AX20" s="26"/>
      <c r="AY20" s="20"/>
      <c r="AZ20" s="26"/>
      <c r="BA20" s="20"/>
      <c r="BB20" s="20"/>
      <c r="BC20" s="5">
        <v>8.5</v>
      </c>
      <c r="BD20" s="26"/>
      <c r="BE20" s="20"/>
      <c r="BF20" s="28"/>
      <c r="BG20" s="29">
        <v>7.0</v>
      </c>
      <c r="BH20" s="29">
        <v>7.0</v>
      </c>
      <c r="BI20" s="20"/>
      <c r="BJ20" s="20"/>
      <c r="BK20" s="26"/>
      <c r="BL20" s="26"/>
      <c r="BM20" s="20"/>
      <c r="BN20" s="26"/>
      <c r="BO20" s="20"/>
      <c r="BP20" s="28">
        <v>43.472</v>
      </c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30"/>
      <c r="CV20" s="31"/>
      <c r="CW20" s="31"/>
      <c r="CX20" s="31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31"/>
      <c r="DQ20" s="31"/>
      <c r="DR20" s="31"/>
      <c r="DS20" s="31"/>
      <c r="DT20" s="31"/>
      <c r="DU20" s="31"/>
      <c r="DV20" s="31"/>
      <c r="DW20" s="31"/>
      <c r="DX20" s="31"/>
      <c r="DY20" s="36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12"/>
      <c r="EQ20" s="12"/>
      <c r="ER20" s="31"/>
      <c r="ES20" s="12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4">
        <v>20.0</v>
      </c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>
        <f>10+10+10+10</f>
        <v>40</v>
      </c>
      <c r="FX20" s="23">
        <f t="shared" si="3"/>
        <v>317.654</v>
      </c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</row>
    <row r="21" ht="12.0" customHeight="1">
      <c r="A21" s="16" t="s">
        <v>102</v>
      </c>
      <c r="B21" s="17">
        <f t="shared" si="1"/>
        <v>72.695</v>
      </c>
      <c r="C21" s="18">
        <f t="shared" si="2"/>
        <v>5</v>
      </c>
      <c r="D21" s="4"/>
      <c r="E21" s="7"/>
      <c r="F21" s="19"/>
      <c r="G21" s="4"/>
      <c r="H21" s="4"/>
      <c r="I21" s="7"/>
      <c r="J21" s="7"/>
      <c r="K21" s="4"/>
      <c r="L21" s="4"/>
      <c r="M21" s="4"/>
      <c r="N21" s="7"/>
      <c r="O21" s="7"/>
      <c r="P21" s="7"/>
      <c r="Q21" s="4"/>
      <c r="R21" s="20"/>
      <c r="S21" s="26"/>
      <c r="T21" s="26"/>
      <c r="U21" s="26"/>
      <c r="V21" s="27"/>
      <c r="W21" s="4"/>
      <c r="X21" s="7"/>
      <c r="Y21" s="4"/>
      <c r="Z21" s="7"/>
      <c r="AA21" s="7"/>
      <c r="AB21" s="4"/>
      <c r="AC21" s="7"/>
      <c r="AD21" s="7"/>
      <c r="AE21" s="4"/>
      <c r="AF21" s="4"/>
      <c r="AG21" s="7"/>
      <c r="AH21" s="7"/>
      <c r="AI21" s="7"/>
      <c r="AJ21" s="7"/>
      <c r="AK21" s="4"/>
      <c r="AL21" s="4"/>
      <c r="AM21" s="7"/>
      <c r="AN21" s="7"/>
      <c r="AO21" s="7"/>
      <c r="AP21" s="29">
        <v>42.195</v>
      </c>
      <c r="AQ21" s="4"/>
      <c r="AR21" s="7"/>
      <c r="AS21" s="20"/>
      <c r="AT21" s="20"/>
      <c r="AU21" s="26"/>
      <c r="AV21" s="20"/>
      <c r="AW21" s="20"/>
      <c r="AX21" s="28"/>
      <c r="AY21" s="29">
        <v>8.0</v>
      </c>
      <c r="AZ21" s="26"/>
      <c r="BA21" s="20"/>
      <c r="BB21" s="20"/>
      <c r="BC21" s="5">
        <v>8.5</v>
      </c>
      <c r="BD21" s="26"/>
      <c r="BE21" s="20"/>
      <c r="BF21" s="28"/>
      <c r="BG21" s="29">
        <v>7.0</v>
      </c>
      <c r="BH21" s="29">
        <v>7.0</v>
      </c>
      <c r="BI21" s="20"/>
      <c r="BJ21" s="20"/>
      <c r="BK21" s="26"/>
      <c r="BL21" s="26"/>
      <c r="BM21" s="20"/>
      <c r="BN21" s="26"/>
      <c r="BO21" s="20"/>
      <c r="BP21" s="26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7"/>
      <c r="CB21" s="7"/>
      <c r="CC21" s="7"/>
      <c r="CD21" s="7"/>
      <c r="CE21" s="7"/>
      <c r="CF21" s="7"/>
      <c r="CG21" s="7"/>
      <c r="CH21" s="20"/>
      <c r="CI21" s="20"/>
      <c r="CJ21" s="7"/>
      <c r="CK21" s="20"/>
      <c r="CL21" s="7"/>
      <c r="CM21" s="7"/>
      <c r="CN21" s="7"/>
      <c r="CO21" s="7"/>
      <c r="CP21" s="7"/>
      <c r="CQ21" s="7"/>
      <c r="CR21" s="7"/>
      <c r="CS21" s="7"/>
      <c r="CT21" s="7"/>
      <c r="CU21" s="33"/>
      <c r="CV21" s="12"/>
      <c r="CW21" s="12"/>
      <c r="CX21" s="12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12"/>
      <c r="DQ21" s="12"/>
      <c r="DR21" s="12"/>
      <c r="DS21" s="12"/>
      <c r="DT21" s="31"/>
      <c r="DU21" s="31"/>
      <c r="DV21" s="31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31"/>
      <c r="EW21" s="12"/>
      <c r="EX21" s="12"/>
      <c r="EY21" s="12"/>
      <c r="EZ21" s="12"/>
      <c r="FA21" s="12"/>
      <c r="FB21" s="12"/>
      <c r="FC21" s="12"/>
      <c r="FD21" s="12"/>
      <c r="FE21" s="31"/>
      <c r="FF21" s="31"/>
      <c r="FG21" s="12"/>
      <c r="FH21" s="13"/>
      <c r="FI21" s="12"/>
      <c r="FJ21" s="12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23">
        <f t="shared" si="3"/>
        <v>72.695</v>
      </c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</row>
    <row r="22" ht="12.0" customHeight="1">
      <c r="A22" s="16" t="s">
        <v>103</v>
      </c>
      <c r="B22" s="17">
        <f t="shared" si="1"/>
        <v>116.173</v>
      </c>
      <c r="C22" s="18">
        <f t="shared" si="2"/>
        <v>7</v>
      </c>
      <c r="D22" s="4"/>
      <c r="E22" s="7"/>
      <c r="F22" s="19"/>
      <c r="G22" s="4"/>
      <c r="H22" s="4"/>
      <c r="I22" s="7"/>
      <c r="J22" s="7"/>
      <c r="K22" s="4"/>
      <c r="L22" s="4"/>
      <c r="M22" s="4"/>
      <c r="N22" s="7"/>
      <c r="O22" s="7"/>
      <c r="P22" s="7"/>
      <c r="Q22" s="4"/>
      <c r="R22" s="7"/>
      <c r="S22" s="4"/>
      <c r="T22" s="4"/>
      <c r="U22" s="4"/>
      <c r="V22" s="9"/>
      <c r="W22" s="4"/>
      <c r="X22" s="7"/>
      <c r="Y22" s="4"/>
      <c r="Z22" s="7"/>
      <c r="AA22" s="7">
        <v>11.05</v>
      </c>
      <c r="AB22" s="4"/>
      <c r="AC22" s="7"/>
      <c r="AD22" s="7"/>
      <c r="AE22" s="4"/>
      <c r="AF22" s="4"/>
      <c r="AG22" s="7"/>
      <c r="AH22" s="7"/>
      <c r="AI22" s="7"/>
      <c r="AJ22" s="7"/>
      <c r="AK22" s="4"/>
      <c r="AL22" s="4"/>
      <c r="AM22" s="7"/>
      <c r="AN22" s="7"/>
      <c r="AO22" s="7"/>
      <c r="AP22" s="5">
        <v>12.0</v>
      </c>
      <c r="AQ22" s="4"/>
      <c r="AR22" s="7"/>
      <c r="AS22" s="7"/>
      <c r="AT22" s="7"/>
      <c r="AU22" s="4"/>
      <c r="AV22" s="7"/>
      <c r="AW22" s="7"/>
      <c r="AX22" s="4"/>
      <c r="AY22" s="7"/>
      <c r="AZ22" s="4"/>
      <c r="BA22" s="7"/>
      <c r="BB22" s="7"/>
      <c r="BC22" s="5">
        <v>8.5</v>
      </c>
      <c r="BD22" s="4"/>
      <c r="BE22" s="7"/>
      <c r="BF22" s="8"/>
      <c r="BG22" s="5">
        <v>7.0</v>
      </c>
      <c r="BH22" s="5">
        <v>7.0</v>
      </c>
      <c r="BI22" s="7"/>
      <c r="BJ22" s="7"/>
      <c r="BK22" s="4"/>
      <c r="BL22" s="4"/>
      <c r="BM22" s="5">
        <v>8.0</v>
      </c>
      <c r="BN22" s="4"/>
      <c r="BO22" s="7"/>
      <c r="BP22" s="8">
        <v>52.623</v>
      </c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20"/>
      <c r="CL22" s="7"/>
      <c r="CM22" s="7"/>
      <c r="CN22" s="7"/>
      <c r="CO22" s="20"/>
      <c r="CP22" s="7"/>
      <c r="CQ22" s="7"/>
      <c r="CR22" s="7"/>
      <c r="CS22" s="7"/>
      <c r="CT22" s="7"/>
      <c r="CU22" s="33"/>
      <c r="CV22" s="12"/>
      <c r="CW22" s="12"/>
      <c r="CX22" s="12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31"/>
      <c r="FF22" s="31"/>
      <c r="FG22" s="12"/>
      <c r="FH22" s="13"/>
      <c r="FI22" s="12"/>
      <c r="FJ22" s="12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>
        <f>10</f>
        <v>10</v>
      </c>
      <c r="FX22" s="23">
        <f t="shared" si="3"/>
        <v>116.173</v>
      </c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</row>
    <row r="23" ht="12.0" customHeight="1">
      <c r="A23" s="16" t="s">
        <v>104</v>
      </c>
      <c r="B23" s="17">
        <f t="shared" si="1"/>
        <v>7</v>
      </c>
      <c r="C23" s="18">
        <f t="shared" si="2"/>
        <v>1</v>
      </c>
      <c r="D23" s="4"/>
      <c r="E23" s="7"/>
      <c r="F23" s="25"/>
      <c r="G23" s="26"/>
      <c r="H23" s="26"/>
      <c r="I23" s="20"/>
      <c r="J23" s="20"/>
      <c r="K23" s="26"/>
      <c r="L23" s="26"/>
      <c r="M23" s="26"/>
      <c r="N23" s="20"/>
      <c r="O23" s="20"/>
      <c r="P23" s="20"/>
      <c r="Q23" s="26"/>
      <c r="R23" s="20"/>
      <c r="S23" s="26"/>
      <c r="T23" s="26"/>
      <c r="U23" s="26"/>
      <c r="V23" s="27"/>
      <c r="W23" s="26"/>
      <c r="X23" s="20"/>
      <c r="Y23" s="26"/>
      <c r="Z23" s="20"/>
      <c r="AA23" s="20"/>
      <c r="AB23" s="26"/>
      <c r="AC23" s="20"/>
      <c r="AD23" s="20"/>
      <c r="AE23" s="26"/>
      <c r="AF23" s="26"/>
      <c r="AG23" s="20"/>
      <c r="AH23" s="20"/>
      <c r="AI23" s="7"/>
      <c r="AJ23" s="20"/>
      <c r="AK23" s="26"/>
      <c r="AL23" s="26"/>
      <c r="AM23" s="20"/>
      <c r="AN23" s="20"/>
      <c r="AO23" s="20"/>
      <c r="AP23" s="20"/>
      <c r="AQ23" s="26"/>
      <c r="AR23" s="20"/>
      <c r="AS23" s="20"/>
      <c r="AT23" s="20"/>
      <c r="AU23" s="26"/>
      <c r="AV23" s="20"/>
      <c r="AW23" s="20"/>
      <c r="AX23" s="26"/>
      <c r="AY23" s="20"/>
      <c r="AZ23" s="26"/>
      <c r="BA23" s="20"/>
      <c r="BB23" s="20"/>
      <c r="BC23" s="20"/>
      <c r="BD23" s="26"/>
      <c r="BE23" s="20"/>
      <c r="BF23" s="26"/>
      <c r="BG23" s="20"/>
      <c r="BH23" s="20"/>
      <c r="BI23" s="29">
        <v>7.0</v>
      </c>
      <c r="BJ23" s="20"/>
      <c r="BK23" s="26"/>
      <c r="BL23" s="26"/>
      <c r="BM23" s="20"/>
      <c r="BN23" s="26"/>
      <c r="BO23" s="20"/>
      <c r="BP23" s="26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30"/>
      <c r="CV23" s="31"/>
      <c r="CW23" s="31"/>
      <c r="CX23" s="31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23">
        <f t="shared" si="3"/>
        <v>7</v>
      </c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</row>
    <row r="24" ht="12.0" customHeight="1">
      <c r="A24" s="16" t="s">
        <v>105</v>
      </c>
      <c r="B24" s="17">
        <f t="shared" si="1"/>
        <v>0</v>
      </c>
      <c r="C24" s="18">
        <f t="shared" si="2"/>
        <v>0</v>
      </c>
      <c r="D24" s="4"/>
      <c r="E24" s="7"/>
      <c r="F24" s="25"/>
      <c r="G24" s="26"/>
      <c r="H24" s="26"/>
      <c r="I24" s="20"/>
      <c r="J24" s="20"/>
      <c r="K24" s="26"/>
      <c r="L24" s="26"/>
      <c r="M24" s="26"/>
      <c r="N24" s="20"/>
      <c r="O24" s="20"/>
      <c r="P24" s="20"/>
      <c r="Q24" s="26"/>
      <c r="R24" s="20"/>
      <c r="S24" s="26"/>
      <c r="T24" s="26"/>
      <c r="U24" s="26"/>
      <c r="V24" s="27"/>
      <c r="W24" s="26"/>
      <c r="X24" s="20"/>
      <c r="Y24" s="26"/>
      <c r="Z24" s="20"/>
      <c r="AA24" s="20"/>
      <c r="AB24" s="26"/>
      <c r="AC24" s="20"/>
      <c r="AD24" s="20"/>
      <c r="AE24" s="26"/>
      <c r="AF24" s="26"/>
      <c r="AG24" s="20"/>
      <c r="AH24" s="20"/>
      <c r="AI24" s="7"/>
      <c r="AJ24" s="20"/>
      <c r="AK24" s="26"/>
      <c r="AL24" s="26"/>
      <c r="AM24" s="20"/>
      <c r="AN24" s="20"/>
      <c r="AO24" s="20"/>
      <c r="AP24" s="20"/>
      <c r="AQ24" s="26"/>
      <c r="AR24" s="20"/>
      <c r="AS24" s="20"/>
      <c r="AT24" s="20"/>
      <c r="AU24" s="26"/>
      <c r="AV24" s="20"/>
      <c r="AW24" s="20"/>
      <c r="AX24" s="26"/>
      <c r="AY24" s="20"/>
      <c r="AZ24" s="26"/>
      <c r="BA24" s="20"/>
      <c r="BB24" s="20"/>
      <c r="BC24" s="20"/>
      <c r="BD24" s="26"/>
      <c r="BE24" s="20"/>
      <c r="BF24" s="26"/>
      <c r="BG24" s="20"/>
      <c r="BH24" s="20"/>
      <c r="BI24" s="20"/>
      <c r="BJ24" s="20"/>
      <c r="BK24" s="26"/>
      <c r="BL24" s="26"/>
      <c r="BM24" s="20"/>
      <c r="BN24" s="26"/>
      <c r="BO24" s="20"/>
      <c r="BP24" s="26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30"/>
      <c r="CV24" s="31"/>
      <c r="CW24" s="31"/>
      <c r="CX24" s="31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23">
        <f t="shared" si="3"/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</row>
    <row r="25" ht="12.0" customHeight="1">
      <c r="A25" s="16" t="s">
        <v>106</v>
      </c>
      <c r="B25" s="17">
        <f t="shared" si="1"/>
        <v>116.14</v>
      </c>
      <c r="C25" s="18">
        <f t="shared" si="2"/>
        <v>7</v>
      </c>
      <c r="D25" s="4"/>
      <c r="E25" s="7"/>
      <c r="F25" s="25"/>
      <c r="G25" s="26"/>
      <c r="H25" s="26"/>
      <c r="I25" s="20">
        <v>10.0</v>
      </c>
      <c r="J25" s="20"/>
      <c r="K25" s="26"/>
      <c r="L25" s="26"/>
      <c r="M25" s="26"/>
      <c r="N25" s="20"/>
      <c r="O25" s="20"/>
      <c r="P25" s="20"/>
      <c r="Q25" s="26"/>
      <c r="R25" s="20"/>
      <c r="S25" s="26"/>
      <c r="T25" s="26"/>
      <c r="U25" s="26"/>
      <c r="V25" s="27"/>
      <c r="W25" s="26"/>
      <c r="X25" s="20"/>
      <c r="Y25" s="26"/>
      <c r="Z25" s="20">
        <v>14.0</v>
      </c>
      <c r="AA25" s="20"/>
      <c r="AB25" s="26"/>
      <c r="AC25" s="20"/>
      <c r="AD25" s="20"/>
      <c r="AE25" s="26"/>
      <c r="AF25" s="26"/>
      <c r="AG25" s="7"/>
      <c r="AH25" s="20"/>
      <c r="AI25" s="7"/>
      <c r="AJ25" s="20"/>
      <c r="AK25" s="4">
        <v>21.095</v>
      </c>
      <c r="AL25" s="26"/>
      <c r="AM25" s="20"/>
      <c r="AN25" s="20"/>
      <c r="AO25" s="5">
        <v>11.85</v>
      </c>
      <c r="AP25" s="20"/>
      <c r="AQ25" s="28">
        <v>21.095</v>
      </c>
      <c r="AR25" s="20"/>
      <c r="AS25" s="20"/>
      <c r="AT25" s="20"/>
      <c r="AU25" s="26"/>
      <c r="AV25" s="20"/>
      <c r="AW25" s="20"/>
      <c r="AX25" s="26"/>
      <c r="AY25" s="20"/>
      <c r="AZ25" s="28"/>
      <c r="BA25" s="29">
        <v>10.1</v>
      </c>
      <c r="BB25" s="20"/>
      <c r="BC25" s="20"/>
      <c r="BD25" s="26"/>
      <c r="BE25" s="20"/>
      <c r="BF25" s="26"/>
      <c r="BG25" s="20"/>
      <c r="BH25" s="20"/>
      <c r="BI25" s="20"/>
      <c r="BJ25" s="7"/>
      <c r="BK25" s="4"/>
      <c r="BL25" s="4"/>
      <c r="BM25" s="5">
        <v>8.0</v>
      </c>
      <c r="BN25" s="26"/>
      <c r="BO25" s="20"/>
      <c r="BP25" s="26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30"/>
      <c r="CV25" s="31"/>
      <c r="CW25" s="31"/>
      <c r="CX25" s="31"/>
      <c r="CY25" s="20"/>
      <c r="CZ25" s="20"/>
      <c r="DA25" s="20"/>
      <c r="DB25" s="20"/>
      <c r="DC25" s="20"/>
      <c r="DD25" s="20"/>
      <c r="DE25" s="20"/>
      <c r="DF25" s="20"/>
      <c r="DG25" s="20"/>
      <c r="DH25" s="7"/>
      <c r="DI25" s="7"/>
      <c r="DJ25" s="20"/>
      <c r="DK25" s="20"/>
      <c r="DL25" s="20"/>
      <c r="DM25" s="20"/>
      <c r="DN25" s="20"/>
      <c r="DO25" s="20"/>
      <c r="DP25" s="31"/>
      <c r="DQ25" s="12"/>
      <c r="DR25" s="31"/>
      <c r="DS25" s="31"/>
      <c r="DT25" s="31"/>
      <c r="DU25" s="31"/>
      <c r="DV25" s="31"/>
      <c r="DW25" s="31"/>
      <c r="DX25" s="31"/>
      <c r="DY25" s="36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>
        <f t="shared" ref="FW25:FW26" si="4">10+10</f>
        <v>20</v>
      </c>
      <c r="FX25" s="23">
        <f t="shared" si="3"/>
        <v>116.14</v>
      </c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</row>
    <row r="26" ht="12.0" customHeight="1">
      <c r="A26" s="37" t="s">
        <v>107</v>
      </c>
      <c r="B26" s="17">
        <f t="shared" si="1"/>
        <v>212.745</v>
      </c>
      <c r="C26" s="18">
        <f t="shared" si="2"/>
        <v>8</v>
      </c>
      <c r="D26" s="4"/>
      <c r="E26" s="7"/>
      <c r="F26" s="19"/>
      <c r="G26" s="4"/>
      <c r="H26" s="4"/>
      <c r="I26" s="7"/>
      <c r="J26" s="7">
        <v>14.0</v>
      </c>
      <c r="K26" s="4"/>
      <c r="L26" s="4"/>
      <c r="M26" s="4"/>
      <c r="N26" s="7"/>
      <c r="O26" s="7">
        <v>23.0</v>
      </c>
      <c r="P26" s="7"/>
      <c r="Q26" s="4"/>
      <c r="R26" s="7"/>
      <c r="S26" s="4"/>
      <c r="T26" s="4"/>
      <c r="U26" s="4"/>
      <c r="V26" s="9">
        <v>17.0</v>
      </c>
      <c r="W26" s="4"/>
      <c r="X26" s="7"/>
      <c r="Y26" s="4"/>
      <c r="Z26" s="7"/>
      <c r="AA26" s="7">
        <v>11.05</v>
      </c>
      <c r="AB26" s="4"/>
      <c r="AC26" s="7"/>
      <c r="AD26" s="7"/>
      <c r="AE26" s="4"/>
      <c r="AF26" s="4"/>
      <c r="AG26" s="7"/>
      <c r="AH26" s="7"/>
      <c r="AI26" s="7"/>
      <c r="AJ26" s="7"/>
      <c r="AK26" s="4"/>
      <c r="AL26" s="8">
        <v>27.0</v>
      </c>
      <c r="AM26" s="7"/>
      <c r="AN26" s="7"/>
      <c r="AO26" s="7"/>
      <c r="AP26" s="7"/>
      <c r="AQ26" s="28">
        <v>42.195</v>
      </c>
      <c r="AR26" s="7"/>
      <c r="AS26" s="7"/>
      <c r="AT26" s="7"/>
      <c r="AU26" s="4"/>
      <c r="AV26" s="7"/>
      <c r="AW26" s="7"/>
      <c r="AX26" s="4"/>
      <c r="AY26" s="7"/>
      <c r="AZ26" s="4"/>
      <c r="BA26" s="7"/>
      <c r="BB26" s="7"/>
      <c r="BC26" s="5">
        <v>8.5</v>
      </c>
      <c r="BD26" s="4"/>
      <c r="BE26" s="7"/>
      <c r="BF26" s="4"/>
      <c r="BG26" s="7"/>
      <c r="BH26" s="7"/>
      <c r="BI26" s="7"/>
      <c r="BJ26" s="7"/>
      <c r="BK26" s="4"/>
      <c r="BL26" s="4"/>
      <c r="BM26" s="7"/>
      <c r="BN26" s="8">
        <v>50.0</v>
      </c>
      <c r="BO26" s="20"/>
      <c r="BP26" s="4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20"/>
      <c r="CD26" s="7"/>
      <c r="CE26" s="7"/>
      <c r="CF26" s="7"/>
      <c r="CG26" s="7"/>
      <c r="CH26" s="7"/>
      <c r="CI26" s="7"/>
      <c r="CJ26" s="20"/>
      <c r="CK26" s="20"/>
      <c r="CL26" s="7"/>
      <c r="CM26" s="7"/>
      <c r="CN26" s="7"/>
      <c r="CO26" s="20"/>
      <c r="CP26" s="7"/>
      <c r="CQ26" s="7"/>
      <c r="CR26" s="7"/>
      <c r="CS26" s="7"/>
      <c r="CT26" s="7"/>
      <c r="CU26" s="33"/>
      <c r="CV26" s="31"/>
      <c r="CW26" s="31"/>
      <c r="CX26" s="31"/>
      <c r="CY26" s="7"/>
      <c r="CZ26" s="7"/>
      <c r="DA26" s="7"/>
      <c r="DB26" s="7"/>
      <c r="DC26" s="20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31"/>
      <c r="EC26" s="31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31"/>
      <c r="FE26" s="12"/>
      <c r="FF26" s="12"/>
      <c r="FG26" s="12"/>
      <c r="FH26" s="13"/>
      <c r="FI26" s="12"/>
      <c r="FJ26" s="12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>
        <f t="shared" si="4"/>
        <v>20</v>
      </c>
      <c r="FX26" s="23">
        <f t="shared" si="3"/>
        <v>212.745</v>
      </c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</row>
    <row r="27" ht="12.0" customHeight="1">
      <c r="A27" s="37" t="s">
        <v>108</v>
      </c>
      <c r="B27" s="17">
        <f t="shared" si="1"/>
        <v>23.5</v>
      </c>
      <c r="C27" s="18">
        <f t="shared" si="2"/>
        <v>3</v>
      </c>
      <c r="D27" s="4"/>
      <c r="E27" s="20"/>
      <c r="F27" s="25"/>
      <c r="G27" s="26"/>
      <c r="H27" s="26"/>
      <c r="I27" s="20"/>
      <c r="J27" s="35"/>
      <c r="K27" s="26"/>
      <c r="L27" s="26"/>
      <c r="M27" s="26"/>
      <c r="N27" s="20"/>
      <c r="O27" s="20"/>
      <c r="P27" s="20"/>
      <c r="Q27" s="26"/>
      <c r="R27" s="20"/>
      <c r="S27" s="26"/>
      <c r="T27" s="26"/>
      <c r="U27" s="26"/>
      <c r="V27" s="27"/>
      <c r="W27" s="26"/>
      <c r="X27" s="20"/>
      <c r="Y27" s="26"/>
      <c r="Z27" s="20"/>
      <c r="AA27" s="7"/>
      <c r="AB27" s="26"/>
      <c r="AC27" s="7"/>
      <c r="AD27" s="7"/>
      <c r="AE27" s="4"/>
      <c r="AF27" s="4"/>
      <c r="AG27" s="7"/>
      <c r="AH27" s="7"/>
      <c r="AI27" s="7"/>
      <c r="AJ27" s="7"/>
      <c r="AK27" s="4"/>
      <c r="AL27" s="4"/>
      <c r="AM27" s="7"/>
      <c r="AN27" s="7"/>
      <c r="AO27" s="5"/>
      <c r="AP27" s="7"/>
      <c r="AQ27" s="28"/>
      <c r="AR27" s="7"/>
      <c r="AS27" s="29"/>
      <c r="AT27" s="20"/>
      <c r="AU27" s="26"/>
      <c r="AV27" s="20"/>
      <c r="AW27" s="20"/>
      <c r="AX27" s="28"/>
      <c r="AY27" s="29">
        <v>8.0</v>
      </c>
      <c r="AZ27" s="26"/>
      <c r="BA27" s="20"/>
      <c r="BB27" s="20"/>
      <c r="BC27" s="5">
        <v>8.5</v>
      </c>
      <c r="BD27" s="26"/>
      <c r="BE27" s="20"/>
      <c r="BF27" s="26"/>
      <c r="BG27" s="20"/>
      <c r="BH27" s="29">
        <v>7.0</v>
      </c>
      <c r="BI27" s="20"/>
      <c r="BJ27" s="20"/>
      <c r="BK27" s="26"/>
      <c r="BL27" s="26"/>
      <c r="BM27" s="20"/>
      <c r="BN27" s="26"/>
      <c r="BO27" s="20"/>
      <c r="BP27" s="26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7"/>
      <c r="CB27" s="7"/>
      <c r="CC27" s="7"/>
      <c r="CD27" s="20"/>
      <c r="CE27" s="7"/>
      <c r="CF27" s="7"/>
      <c r="CG27" s="7"/>
      <c r="CH27" s="20"/>
      <c r="CI27" s="20"/>
      <c r="CJ27" s="7"/>
      <c r="CK27" s="7"/>
      <c r="CL27" s="7"/>
      <c r="CM27" s="7"/>
      <c r="CN27" s="7"/>
      <c r="CO27" s="20"/>
      <c r="CP27" s="7"/>
      <c r="CQ27" s="7"/>
      <c r="CR27" s="7"/>
      <c r="CS27" s="20"/>
      <c r="CT27" s="7"/>
      <c r="CU27" s="30"/>
      <c r="CV27" s="31"/>
      <c r="CW27" s="31"/>
      <c r="CX27" s="31"/>
      <c r="CY27" s="7"/>
      <c r="CZ27" s="7"/>
      <c r="DA27" s="7"/>
      <c r="DB27" s="7"/>
      <c r="DC27" s="20"/>
      <c r="DD27" s="20"/>
      <c r="DE27" s="7"/>
      <c r="DF27" s="7"/>
      <c r="DG27" s="7"/>
      <c r="DH27" s="7"/>
      <c r="DI27" s="7"/>
      <c r="DJ27" s="7"/>
      <c r="DK27" s="7"/>
      <c r="DL27" s="20"/>
      <c r="DM27" s="20"/>
      <c r="DN27" s="20"/>
      <c r="DO27" s="20"/>
      <c r="DP27" s="12"/>
      <c r="DQ27" s="12"/>
      <c r="DR27" s="12"/>
      <c r="DS27" s="12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12"/>
      <c r="EP27" s="12"/>
      <c r="EQ27" s="12"/>
      <c r="ER27" s="12"/>
      <c r="ES27" s="12"/>
      <c r="ET27" s="31"/>
      <c r="EU27" s="12"/>
      <c r="EV27" s="31"/>
      <c r="EW27" s="31"/>
      <c r="EX27" s="12"/>
      <c r="EY27" s="12"/>
      <c r="EZ27" s="12"/>
      <c r="FA27" s="12"/>
      <c r="FB27" s="12"/>
      <c r="FC27" s="12"/>
      <c r="FD27" s="31"/>
      <c r="FE27" s="12"/>
      <c r="FF27" s="12"/>
      <c r="FG27" s="12"/>
      <c r="FH27" s="13"/>
      <c r="FI27" s="12"/>
      <c r="FJ27" s="12"/>
      <c r="FK27" s="3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23">
        <f t="shared" si="3"/>
        <v>23.5</v>
      </c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</row>
    <row r="28" ht="12.0" customHeight="1">
      <c r="A28" s="16" t="s">
        <v>109</v>
      </c>
      <c r="B28" s="17">
        <f t="shared" si="1"/>
        <v>234.282</v>
      </c>
      <c r="C28" s="18">
        <f t="shared" si="2"/>
        <v>15</v>
      </c>
      <c r="D28" s="4"/>
      <c r="E28" s="20">
        <v>21.097</v>
      </c>
      <c r="F28" s="25"/>
      <c r="G28" s="26"/>
      <c r="H28" s="26"/>
      <c r="I28" s="20">
        <v>10.0</v>
      </c>
      <c r="J28" s="35"/>
      <c r="K28" s="26"/>
      <c r="L28" s="26"/>
      <c r="M28" s="26"/>
      <c r="N28" s="20"/>
      <c r="O28" s="20"/>
      <c r="P28" s="20"/>
      <c r="Q28" s="26"/>
      <c r="R28" s="20">
        <v>10.0</v>
      </c>
      <c r="S28" s="26"/>
      <c r="T28" s="26"/>
      <c r="U28" s="26"/>
      <c r="V28" s="27"/>
      <c r="W28" s="26">
        <v>21.095</v>
      </c>
      <c r="X28" s="20"/>
      <c r="Y28" s="26"/>
      <c r="Z28" s="20">
        <v>14.0</v>
      </c>
      <c r="AA28" s="7">
        <v>11.05</v>
      </c>
      <c r="AB28" s="26"/>
      <c r="AC28" s="7"/>
      <c r="AD28" s="7"/>
      <c r="AE28" s="4"/>
      <c r="AF28" s="4"/>
      <c r="AG28" s="7"/>
      <c r="AH28" s="7"/>
      <c r="AI28" s="7"/>
      <c r="AJ28" s="7"/>
      <c r="AK28" s="4">
        <v>21.095</v>
      </c>
      <c r="AL28" s="4"/>
      <c r="AM28" s="7"/>
      <c r="AN28" s="7"/>
      <c r="AO28" s="5">
        <v>11.85</v>
      </c>
      <c r="AP28" s="7"/>
      <c r="AQ28" s="28">
        <v>21.095</v>
      </c>
      <c r="AR28" s="7"/>
      <c r="AS28" s="29">
        <v>11.0</v>
      </c>
      <c r="AT28" s="20"/>
      <c r="AU28" s="26"/>
      <c r="AV28" s="20"/>
      <c r="AW28" s="20"/>
      <c r="AX28" s="26"/>
      <c r="AY28" s="20"/>
      <c r="AZ28" s="26"/>
      <c r="BA28" s="20"/>
      <c r="BB28" s="20"/>
      <c r="BC28" s="20"/>
      <c r="BD28" s="26"/>
      <c r="BE28" s="29">
        <v>11.0</v>
      </c>
      <c r="BF28" s="28"/>
      <c r="BG28" s="29">
        <v>7.0</v>
      </c>
      <c r="BH28" s="29">
        <v>7.0</v>
      </c>
      <c r="BI28" s="20"/>
      <c r="BJ28" s="20"/>
      <c r="BK28" s="26"/>
      <c r="BL28" s="26"/>
      <c r="BM28" s="29">
        <v>8.0</v>
      </c>
      <c r="BN28" s="26"/>
      <c r="BO28" s="20"/>
      <c r="BP28" s="26"/>
      <c r="BQ28" s="29">
        <v>9.0</v>
      </c>
      <c r="BR28" s="20"/>
      <c r="BS28" s="20"/>
      <c r="BT28" s="20"/>
      <c r="BU28" s="20"/>
      <c r="BV28" s="20"/>
      <c r="BW28" s="20"/>
      <c r="BX28" s="20"/>
      <c r="BY28" s="20"/>
      <c r="BZ28" s="20"/>
      <c r="CA28" s="7"/>
      <c r="CB28" s="7"/>
      <c r="CC28" s="7"/>
      <c r="CD28" s="20"/>
      <c r="CE28" s="7"/>
      <c r="CF28" s="7"/>
      <c r="CG28" s="7"/>
      <c r="CH28" s="20"/>
      <c r="CI28" s="20"/>
      <c r="CJ28" s="7"/>
      <c r="CK28" s="7"/>
      <c r="CL28" s="7"/>
      <c r="CM28" s="7"/>
      <c r="CN28" s="7"/>
      <c r="CO28" s="20"/>
      <c r="CP28" s="7"/>
      <c r="CQ28" s="7"/>
      <c r="CR28" s="7"/>
      <c r="CS28" s="20"/>
      <c r="CT28" s="7"/>
      <c r="CU28" s="30"/>
      <c r="CV28" s="31"/>
      <c r="CW28" s="31"/>
      <c r="CX28" s="31"/>
      <c r="CY28" s="7"/>
      <c r="CZ28" s="7"/>
      <c r="DA28" s="7"/>
      <c r="DB28" s="7"/>
      <c r="DC28" s="20"/>
      <c r="DD28" s="20"/>
      <c r="DE28" s="7"/>
      <c r="DF28" s="7"/>
      <c r="DG28" s="7"/>
      <c r="DH28" s="7"/>
      <c r="DI28" s="7"/>
      <c r="DJ28" s="7"/>
      <c r="DK28" s="7"/>
      <c r="DL28" s="20"/>
      <c r="DM28" s="20"/>
      <c r="DN28" s="20"/>
      <c r="DO28" s="20"/>
      <c r="DP28" s="12"/>
      <c r="DQ28" s="12"/>
      <c r="DR28" s="12"/>
      <c r="DS28" s="12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12"/>
      <c r="EP28" s="12"/>
      <c r="EQ28" s="12"/>
      <c r="ER28" s="12"/>
      <c r="ES28" s="12"/>
      <c r="ET28" s="31"/>
      <c r="EU28" s="12"/>
      <c r="EV28" s="31"/>
      <c r="EW28" s="31"/>
      <c r="EX28" s="12"/>
      <c r="EY28" s="12"/>
      <c r="EZ28" s="12"/>
      <c r="FA28" s="12"/>
      <c r="FB28" s="12"/>
      <c r="FC28" s="12"/>
      <c r="FD28" s="31"/>
      <c r="FE28" s="12"/>
      <c r="FF28" s="12"/>
      <c r="FG28" s="12"/>
      <c r="FH28" s="13"/>
      <c r="FI28" s="12"/>
      <c r="FJ28" s="12"/>
      <c r="FK28" s="34">
        <v>20.0</v>
      </c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>
        <f>10+10</f>
        <v>20</v>
      </c>
      <c r="FX28" s="23">
        <f t="shared" si="3"/>
        <v>234.282</v>
      </c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</row>
    <row r="29" ht="12.0" customHeight="1">
      <c r="A29" s="16" t="s">
        <v>110</v>
      </c>
      <c r="B29" s="17">
        <f t="shared" si="1"/>
        <v>7</v>
      </c>
      <c r="C29" s="18">
        <f t="shared" si="2"/>
        <v>1</v>
      </c>
      <c r="D29" s="4"/>
      <c r="E29" s="7"/>
      <c r="F29" s="19"/>
      <c r="G29" s="4"/>
      <c r="H29" s="4"/>
      <c r="I29" s="7"/>
      <c r="J29" s="7"/>
      <c r="K29" s="4"/>
      <c r="L29" s="4"/>
      <c r="M29" s="4"/>
      <c r="N29" s="7"/>
      <c r="O29" s="7"/>
      <c r="P29" s="7"/>
      <c r="Q29" s="4"/>
      <c r="R29" s="7"/>
      <c r="S29" s="4"/>
      <c r="T29" s="4"/>
      <c r="U29" s="4"/>
      <c r="V29" s="9"/>
      <c r="W29" s="4"/>
      <c r="X29" s="7"/>
      <c r="Y29" s="4"/>
      <c r="Z29" s="7"/>
      <c r="AA29" s="7"/>
      <c r="AB29" s="4"/>
      <c r="AC29" s="7"/>
      <c r="AD29" s="7"/>
      <c r="AE29" s="4"/>
      <c r="AF29" s="4"/>
      <c r="AG29" s="7"/>
      <c r="AH29" s="7"/>
      <c r="AI29" s="7"/>
      <c r="AJ29" s="7"/>
      <c r="AK29" s="4"/>
      <c r="AL29" s="4"/>
      <c r="AM29" s="7"/>
      <c r="AN29" s="7"/>
      <c r="AO29" s="7"/>
      <c r="AP29" s="7"/>
      <c r="AQ29" s="26"/>
      <c r="AR29" s="7"/>
      <c r="AS29" s="7"/>
      <c r="AT29" s="7"/>
      <c r="AU29" s="4"/>
      <c r="AV29" s="7"/>
      <c r="AW29" s="7"/>
      <c r="AX29" s="4"/>
      <c r="AY29" s="7"/>
      <c r="AZ29" s="4"/>
      <c r="BA29" s="7"/>
      <c r="BB29" s="7"/>
      <c r="BC29" s="7"/>
      <c r="BD29" s="4"/>
      <c r="BE29" s="7"/>
      <c r="BF29" s="4"/>
      <c r="BG29" s="7"/>
      <c r="BH29" s="5">
        <v>7.0</v>
      </c>
      <c r="BI29" s="7"/>
      <c r="BJ29" s="7"/>
      <c r="BK29" s="4"/>
      <c r="BL29" s="4"/>
      <c r="BM29" s="7"/>
      <c r="BN29" s="4"/>
      <c r="BO29" s="7"/>
      <c r="BP29" s="4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33"/>
      <c r="CV29" s="12"/>
      <c r="CW29" s="12"/>
      <c r="CX29" s="12"/>
      <c r="CY29" s="7"/>
      <c r="CZ29" s="7"/>
      <c r="DA29" s="7"/>
      <c r="DB29" s="7"/>
      <c r="DC29" s="20"/>
      <c r="DD29" s="7"/>
      <c r="DE29" s="7"/>
      <c r="DF29" s="7"/>
      <c r="DG29" s="7"/>
      <c r="DH29" s="7"/>
      <c r="DI29" s="7"/>
      <c r="DJ29" s="7"/>
      <c r="DK29" s="7"/>
      <c r="DL29" s="20"/>
      <c r="DM29" s="20"/>
      <c r="DN29" s="20"/>
      <c r="DO29" s="20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3"/>
      <c r="FI29" s="12"/>
      <c r="FJ29" s="12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23">
        <f t="shared" si="3"/>
        <v>7</v>
      </c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</row>
    <row r="30" ht="12.0" customHeight="1">
      <c r="A30" s="16" t="s">
        <v>111</v>
      </c>
      <c r="B30" s="17">
        <f t="shared" si="1"/>
        <v>7</v>
      </c>
      <c r="C30" s="18">
        <f t="shared" si="2"/>
        <v>1</v>
      </c>
      <c r="D30" s="4"/>
      <c r="E30" s="7"/>
      <c r="F30" s="25"/>
      <c r="G30" s="26"/>
      <c r="H30" s="26"/>
      <c r="I30" s="20"/>
      <c r="J30" s="20"/>
      <c r="K30" s="26"/>
      <c r="L30" s="26"/>
      <c r="M30" s="26"/>
      <c r="N30" s="20"/>
      <c r="O30" s="20"/>
      <c r="P30" s="20"/>
      <c r="Q30" s="26"/>
      <c r="R30" s="20"/>
      <c r="S30" s="26"/>
      <c r="T30" s="26"/>
      <c r="U30" s="26"/>
      <c r="V30" s="27"/>
      <c r="W30" s="26"/>
      <c r="X30" s="20"/>
      <c r="Y30" s="26"/>
      <c r="Z30" s="20"/>
      <c r="AA30" s="20"/>
      <c r="AB30" s="26"/>
      <c r="AC30" s="20"/>
      <c r="AD30" s="20"/>
      <c r="AE30" s="26"/>
      <c r="AF30" s="26"/>
      <c r="AG30" s="20"/>
      <c r="AH30" s="20"/>
      <c r="AI30" s="7"/>
      <c r="AJ30" s="20"/>
      <c r="AK30" s="26"/>
      <c r="AL30" s="26"/>
      <c r="AM30" s="20"/>
      <c r="AN30" s="20"/>
      <c r="AO30" s="20"/>
      <c r="AP30" s="20"/>
      <c r="AQ30" s="26"/>
      <c r="AR30" s="20"/>
      <c r="AS30" s="20"/>
      <c r="AT30" s="20"/>
      <c r="AU30" s="26"/>
      <c r="AV30" s="20"/>
      <c r="AW30" s="20"/>
      <c r="AX30" s="26"/>
      <c r="AY30" s="20"/>
      <c r="AZ30" s="26"/>
      <c r="BA30" s="20"/>
      <c r="BB30" s="20"/>
      <c r="BC30" s="20"/>
      <c r="BD30" s="26"/>
      <c r="BE30" s="20"/>
      <c r="BF30" s="26"/>
      <c r="BG30" s="20"/>
      <c r="BH30" s="29">
        <v>7.0</v>
      </c>
      <c r="BI30" s="20"/>
      <c r="BJ30" s="20"/>
      <c r="BK30" s="26"/>
      <c r="BL30" s="26"/>
      <c r="BM30" s="20"/>
      <c r="BN30" s="26"/>
      <c r="BO30" s="20"/>
      <c r="BP30" s="26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7"/>
      <c r="CB30" s="7"/>
      <c r="CC30" s="7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30"/>
      <c r="CV30" s="31"/>
      <c r="CW30" s="31"/>
      <c r="CX30" s="31"/>
      <c r="CY30" s="20"/>
      <c r="CZ30" s="20"/>
      <c r="DA30" s="20"/>
      <c r="DB30" s="20"/>
      <c r="DC30" s="20"/>
      <c r="DD30" s="20"/>
      <c r="DE30" s="20"/>
      <c r="DF30" s="7"/>
      <c r="DG30" s="7"/>
      <c r="DH30" s="20"/>
      <c r="DI30" s="20"/>
      <c r="DJ30" s="20"/>
      <c r="DK30" s="20"/>
      <c r="DL30" s="20"/>
      <c r="DM30" s="20"/>
      <c r="DN30" s="20"/>
      <c r="DO30" s="20"/>
      <c r="DP30" s="31"/>
      <c r="DQ30" s="12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23">
        <f t="shared" si="3"/>
        <v>7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</row>
    <row r="31" ht="12.0" customHeight="1">
      <c r="A31" s="16" t="s">
        <v>112</v>
      </c>
      <c r="B31" s="17">
        <f t="shared" si="1"/>
        <v>0</v>
      </c>
      <c r="C31" s="18">
        <f t="shared" si="2"/>
        <v>0</v>
      </c>
      <c r="D31" s="4"/>
      <c r="E31" s="7"/>
      <c r="F31" s="25"/>
      <c r="G31" s="26"/>
      <c r="H31" s="26"/>
      <c r="I31" s="20"/>
      <c r="J31" s="20"/>
      <c r="K31" s="26"/>
      <c r="L31" s="26"/>
      <c r="M31" s="26"/>
      <c r="N31" s="20"/>
      <c r="O31" s="20"/>
      <c r="P31" s="20"/>
      <c r="Q31" s="26"/>
      <c r="R31" s="20"/>
      <c r="S31" s="26"/>
      <c r="T31" s="26"/>
      <c r="U31" s="26"/>
      <c r="V31" s="27"/>
      <c r="W31" s="26"/>
      <c r="X31" s="20"/>
      <c r="Y31" s="26"/>
      <c r="Z31" s="20"/>
      <c r="AA31" s="20"/>
      <c r="AB31" s="26"/>
      <c r="AC31" s="20"/>
      <c r="AD31" s="20"/>
      <c r="AE31" s="26"/>
      <c r="AF31" s="26"/>
      <c r="AG31" s="20"/>
      <c r="AH31" s="20"/>
      <c r="AI31" s="7"/>
      <c r="AJ31" s="20"/>
      <c r="AK31" s="26"/>
      <c r="AL31" s="26"/>
      <c r="AM31" s="20"/>
      <c r="AN31" s="20"/>
      <c r="AO31" s="20"/>
      <c r="AP31" s="20"/>
      <c r="AQ31" s="26"/>
      <c r="AR31" s="20"/>
      <c r="AS31" s="20"/>
      <c r="AT31" s="20"/>
      <c r="AU31" s="26"/>
      <c r="AV31" s="20"/>
      <c r="AW31" s="20"/>
      <c r="AX31" s="26"/>
      <c r="AY31" s="20"/>
      <c r="AZ31" s="26"/>
      <c r="BA31" s="20"/>
      <c r="BB31" s="20"/>
      <c r="BC31" s="20"/>
      <c r="BD31" s="26"/>
      <c r="BE31" s="20"/>
      <c r="BF31" s="26"/>
      <c r="BG31" s="20"/>
      <c r="BH31" s="20"/>
      <c r="BI31" s="20"/>
      <c r="BJ31" s="20"/>
      <c r="BK31" s="26"/>
      <c r="BL31" s="26"/>
      <c r="BM31" s="20"/>
      <c r="BN31" s="26"/>
      <c r="BO31" s="20"/>
      <c r="BP31" s="26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7"/>
      <c r="CB31" s="7"/>
      <c r="CC31" s="7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30"/>
      <c r="CV31" s="31"/>
      <c r="CW31" s="31"/>
      <c r="CX31" s="31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23">
        <f t="shared" si="3"/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</row>
    <row r="32" ht="12.0" customHeight="1">
      <c r="A32" s="16" t="s">
        <v>113</v>
      </c>
      <c r="B32" s="17">
        <f t="shared" si="1"/>
        <v>27.1</v>
      </c>
      <c r="C32" s="18">
        <f t="shared" si="2"/>
        <v>3</v>
      </c>
      <c r="D32" s="4"/>
      <c r="E32" s="7"/>
      <c r="F32" s="19"/>
      <c r="G32" s="4"/>
      <c r="H32" s="4"/>
      <c r="I32" s="7">
        <v>10.0</v>
      </c>
      <c r="J32" s="7"/>
      <c r="K32" s="4"/>
      <c r="L32" s="4"/>
      <c r="M32" s="4"/>
      <c r="N32" s="7"/>
      <c r="O32" s="7"/>
      <c r="P32" s="7"/>
      <c r="Q32" s="4"/>
      <c r="R32" s="7"/>
      <c r="S32" s="4"/>
      <c r="T32" s="4"/>
      <c r="U32" s="4"/>
      <c r="V32" s="9"/>
      <c r="W32" s="4"/>
      <c r="X32" s="7"/>
      <c r="Y32" s="4"/>
      <c r="Z32" s="7"/>
      <c r="AA32" s="7"/>
      <c r="AB32" s="4"/>
      <c r="AC32" s="7"/>
      <c r="AD32" s="7"/>
      <c r="AE32" s="4"/>
      <c r="AF32" s="4"/>
      <c r="AG32" s="7"/>
      <c r="AH32" s="7"/>
      <c r="AI32" s="7"/>
      <c r="AJ32" s="7"/>
      <c r="AK32" s="4"/>
      <c r="AL32" s="4"/>
      <c r="AM32" s="7"/>
      <c r="AN32" s="7"/>
      <c r="AO32" s="7"/>
      <c r="AP32" s="7"/>
      <c r="AQ32" s="26"/>
      <c r="AR32" s="7"/>
      <c r="AS32" s="20"/>
      <c r="AT32" s="20"/>
      <c r="AU32" s="26"/>
      <c r="AV32" s="20"/>
      <c r="AW32" s="20"/>
      <c r="AX32" s="26"/>
      <c r="AY32" s="20"/>
      <c r="AZ32" s="28"/>
      <c r="BA32" s="29">
        <v>10.1</v>
      </c>
      <c r="BB32" s="20"/>
      <c r="BC32" s="20"/>
      <c r="BD32" s="26"/>
      <c r="BE32" s="20"/>
      <c r="BF32" s="26"/>
      <c r="BG32" s="20"/>
      <c r="BH32" s="29">
        <v>7.0</v>
      </c>
      <c r="BI32" s="20"/>
      <c r="BJ32" s="7"/>
      <c r="BK32" s="4"/>
      <c r="BL32" s="4"/>
      <c r="BM32" s="7"/>
      <c r="BN32" s="26"/>
      <c r="BO32" s="20"/>
      <c r="BP32" s="26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20"/>
      <c r="CP32" s="7"/>
      <c r="CQ32" s="7"/>
      <c r="CR32" s="7"/>
      <c r="CS32" s="7"/>
      <c r="CT32" s="7"/>
      <c r="CU32" s="33"/>
      <c r="CV32" s="12"/>
      <c r="CW32" s="12"/>
      <c r="CX32" s="12"/>
      <c r="CY32" s="7"/>
      <c r="CZ32" s="7"/>
      <c r="DA32" s="7"/>
      <c r="DB32" s="7"/>
      <c r="DC32" s="20"/>
      <c r="DD32" s="7"/>
      <c r="DE32" s="7"/>
      <c r="DF32" s="7"/>
      <c r="DG32" s="7"/>
      <c r="DH32" s="20"/>
      <c r="DI32" s="20"/>
      <c r="DJ32" s="20"/>
      <c r="DK32" s="20"/>
      <c r="DL32" s="20"/>
      <c r="DM32" s="20"/>
      <c r="DN32" s="20"/>
      <c r="DO32" s="20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31"/>
      <c r="EK32" s="12"/>
      <c r="EL32" s="31"/>
      <c r="EM32" s="31"/>
      <c r="EN32" s="31"/>
      <c r="EO32" s="12"/>
      <c r="EP32" s="12"/>
      <c r="EQ32" s="12"/>
      <c r="ER32" s="12"/>
      <c r="ES32" s="12"/>
      <c r="ET32" s="12"/>
      <c r="EU32" s="12"/>
      <c r="EV32" s="31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3"/>
      <c r="FI32" s="12"/>
      <c r="FJ32" s="12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23">
        <f t="shared" si="3"/>
        <v>27.1</v>
      </c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</row>
    <row r="33" ht="12.0" customHeight="1">
      <c r="A33" s="16" t="s">
        <v>114</v>
      </c>
      <c r="B33" s="17">
        <f t="shared" si="1"/>
        <v>10</v>
      </c>
      <c r="C33" s="18">
        <f t="shared" si="2"/>
        <v>1</v>
      </c>
      <c r="D33" s="4"/>
      <c r="E33" s="7"/>
      <c r="F33" s="25"/>
      <c r="G33" s="26"/>
      <c r="H33" s="26"/>
      <c r="I33" s="20">
        <v>10.0</v>
      </c>
      <c r="J33" s="20"/>
      <c r="K33" s="26"/>
      <c r="L33" s="26"/>
      <c r="M33" s="26"/>
      <c r="N33" s="20"/>
      <c r="O33" s="20"/>
      <c r="P33" s="20"/>
      <c r="Q33" s="26"/>
      <c r="R33" s="20"/>
      <c r="S33" s="26"/>
      <c r="T33" s="26"/>
      <c r="U33" s="26"/>
      <c r="V33" s="27"/>
      <c r="W33" s="26"/>
      <c r="X33" s="20"/>
      <c r="Y33" s="26"/>
      <c r="Z33" s="20"/>
      <c r="AA33" s="20"/>
      <c r="AB33" s="26"/>
      <c r="AC33" s="20"/>
      <c r="AD33" s="20"/>
      <c r="AE33" s="26"/>
      <c r="AF33" s="26"/>
      <c r="AG33" s="20"/>
      <c r="AH33" s="20"/>
      <c r="AI33" s="7"/>
      <c r="AJ33" s="20"/>
      <c r="AK33" s="26"/>
      <c r="AL33" s="26"/>
      <c r="AM33" s="20"/>
      <c r="AN33" s="20"/>
      <c r="AO33" s="20"/>
      <c r="AP33" s="20"/>
      <c r="AQ33" s="26"/>
      <c r="AR33" s="20"/>
      <c r="AS33" s="20"/>
      <c r="AT33" s="20"/>
      <c r="AU33" s="26"/>
      <c r="AV33" s="20"/>
      <c r="AW33" s="20"/>
      <c r="AX33" s="26"/>
      <c r="AY33" s="20"/>
      <c r="AZ33" s="26"/>
      <c r="BA33" s="20"/>
      <c r="BB33" s="20"/>
      <c r="BC33" s="20"/>
      <c r="BD33" s="26"/>
      <c r="BE33" s="20"/>
      <c r="BF33" s="26"/>
      <c r="BG33" s="20"/>
      <c r="BH33" s="20"/>
      <c r="BI33" s="20"/>
      <c r="BJ33" s="20"/>
      <c r="BK33" s="26"/>
      <c r="BL33" s="26"/>
      <c r="BM33" s="20"/>
      <c r="BN33" s="26"/>
      <c r="BO33" s="20"/>
      <c r="BP33" s="26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30"/>
      <c r="CV33" s="31"/>
      <c r="CW33" s="31"/>
      <c r="CX33" s="31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23">
        <f t="shared" si="3"/>
        <v>10</v>
      </c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</row>
    <row r="34" ht="12.0" customHeight="1">
      <c r="A34" s="16" t="s">
        <v>115</v>
      </c>
      <c r="B34" s="17">
        <f t="shared" si="1"/>
        <v>59.195</v>
      </c>
      <c r="C34" s="18">
        <f t="shared" si="2"/>
        <v>2</v>
      </c>
      <c r="D34" s="4"/>
      <c r="E34" s="7"/>
      <c r="F34" s="19"/>
      <c r="G34" s="4"/>
      <c r="H34" s="4"/>
      <c r="I34" s="7"/>
      <c r="J34" s="7"/>
      <c r="K34" s="4"/>
      <c r="L34" s="4"/>
      <c r="M34" s="4"/>
      <c r="N34" s="7"/>
      <c r="O34" s="7"/>
      <c r="P34" s="7"/>
      <c r="Q34" s="4"/>
      <c r="R34" s="7"/>
      <c r="S34" s="4"/>
      <c r="T34" s="4"/>
      <c r="U34" s="4"/>
      <c r="V34" s="9">
        <v>17.0</v>
      </c>
      <c r="W34" s="4"/>
      <c r="X34" s="7"/>
      <c r="Y34" s="4"/>
      <c r="Z34" s="7"/>
      <c r="AA34" s="7"/>
      <c r="AB34" s="4"/>
      <c r="AC34" s="7"/>
      <c r="AD34" s="7"/>
      <c r="AE34" s="4"/>
      <c r="AF34" s="4"/>
      <c r="AG34" s="7"/>
      <c r="AH34" s="7"/>
      <c r="AI34" s="7"/>
      <c r="AJ34" s="7"/>
      <c r="AK34" s="4"/>
      <c r="AL34" s="4"/>
      <c r="AM34" s="7"/>
      <c r="AN34" s="7"/>
      <c r="AO34" s="7"/>
      <c r="AP34" s="7"/>
      <c r="AQ34" s="4"/>
      <c r="AR34" s="7"/>
      <c r="AS34" s="7"/>
      <c r="AT34" s="7"/>
      <c r="AU34" s="4"/>
      <c r="AV34" s="7"/>
      <c r="AW34" s="7"/>
      <c r="AX34" s="4"/>
      <c r="AY34" s="7"/>
      <c r="AZ34" s="4"/>
      <c r="BA34" s="7"/>
      <c r="BB34" s="7"/>
      <c r="BC34" s="7"/>
      <c r="BD34" s="4"/>
      <c r="BE34" s="7"/>
      <c r="BF34" s="4"/>
      <c r="BG34" s="7"/>
      <c r="BH34" s="7"/>
      <c r="BI34" s="7"/>
      <c r="BJ34" s="7"/>
      <c r="BK34" s="8">
        <v>42.195</v>
      </c>
      <c r="BL34" s="4"/>
      <c r="BM34" s="7"/>
      <c r="BN34" s="4"/>
      <c r="BO34" s="7"/>
      <c r="BP34" s="4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20"/>
      <c r="CP34" s="7"/>
      <c r="CQ34" s="7"/>
      <c r="CR34" s="7"/>
      <c r="CS34" s="7"/>
      <c r="CT34" s="7"/>
      <c r="CU34" s="33"/>
      <c r="CV34" s="12"/>
      <c r="CW34" s="12"/>
      <c r="CX34" s="12"/>
      <c r="CY34" s="7"/>
      <c r="CZ34" s="7"/>
      <c r="DA34" s="7"/>
      <c r="DB34" s="7"/>
      <c r="DC34" s="7"/>
      <c r="DD34" s="7"/>
      <c r="DE34" s="7"/>
      <c r="DF34" s="7"/>
      <c r="DG34" s="7"/>
      <c r="DH34" s="20"/>
      <c r="DI34" s="20"/>
      <c r="DJ34" s="20"/>
      <c r="DK34" s="20"/>
      <c r="DL34" s="20"/>
      <c r="DM34" s="20"/>
      <c r="DN34" s="20"/>
      <c r="DO34" s="20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3"/>
      <c r="FI34" s="12"/>
      <c r="FJ34" s="12"/>
      <c r="FK34" s="14"/>
      <c r="FL34" s="14"/>
      <c r="FM34" s="14"/>
      <c r="FN34" s="14"/>
      <c r="FO34" s="14"/>
      <c r="FP34" s="14"/>
      <c r="FQ34" s="14"/>
      <c r="FR34" s="14"/>
      <c r="FS34" s="14"/>
      <c r="FT34" s="12"/>
      <c r="FU34" s="12"/>
      <c r="FV34" s="12"/>
      <c r="FW34" s="12"/>
      <c r="FX34" s="23">
        <f t="shared" si="3"/>
        <v>59.195</v>
      </c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</row>
    <row r="35" ht="12.0" customHeight="1">
      <c r="A35" s="16" t="s">
        <v>116</v>
      </c>
      <c r="B35" s="17">
        <f t="shared" si="1"/>
        <v>287.082</v>
      </c>
      <c r="C35" s="18">
        <f t="shared" si="2"/>
        <v>12</v>
      </c>
      <c r="D35" s="4"/>
      <c r="E35" s="20">
        <v>21.097</v>
      </c>
      <c r="F35" s="25"/>
      <c r="G35" s="26"/>
      <c r="H35" s="26"/>
      <c r="I35" s="20">
        <v>10.0</v>
      </c>
      <c r="J35" s="20"/>
      <c r="K35" s="26"/>
      <c r="L35" s="26">
        <v>42.195</v>
      </c>
      <c r="M35" s="26"/>
      <c r="N35" s="20"/>
      <c r="O35" s="20"/>
      <c r="P35" s="20"/>
      <c r="Q35" s="26"/>
      <c r="R35" s="20"/>
      <c r="S35" s="26"/>
      <c r="T35" s="4">
        <v>42.195</v>
      </c>
      <c r="U35" s="26"/>
      <c r="V35" s="27"/>
      <c r="W35" s="26"/>
      <c r="X35" s="20"/>
      <c r="Y35" s="26"/>
      <c r="Z35" s="20"/>
      <c r="AA35" s="7">
        <v>11.05</v>
      </c>
      <c r="AB35" s="26"/>
      <c r="AC35" s="20"/>
      <c r="AD35" s="20"/>
      <c r="AE35" s="26"/>
      <c r="AF35" s="26"/>
      <c r="AG35" s="20"/>
      <c r="AH35" s="20"/>
      <c r="AI35" s="7"/>
      <c r="AJ35" s="20"/>
      <c r="AK35" s="26"/>
      <c r="AL35" s="26"/>
      <c r="AM35" s="20"/>
      <c r="AN35" s="20"/>
      <c r="AO35" s="5">
        <v>11.85</v>
      </c>
      <c r="AP35" s="29">
        <v>12.0</v>
      </c>
      <c r="AQ35" s="28">
        <v>42.195</v>
      </c>
      <c r="AR35" s="20"/>
      <c r="AS35" s="20"/>
      <c r="AT35" s="29">
        <v>10.5</v>
      </c>
      <c r="AU35" s="28"/>
      <c r="AV35" s="29">
        <v>7.0</v>
      </c>
      <c r="AW35" s="20"/>
      <c r="AX35" s="28"/>
      <c r="AY35" s="29">
        <v>8.0</v>
      </c>
      <c r="AZ35" s="26"/>
      <c r="BA35" s="20"/>
      <c r="BB35" s="20"/>
      <c r="BC35" s="20"/>
      <c r="BD35" s="26"/>
      <c r="BE35" s="20"/>
      <c r="BF35" s="26"/>
      <c r="BG35" s="20"/>
      <c r="BH35" s="20"/>
      <c r="BI35" s="20"/>
      <c r="BJ35" s="20"/>
      <c r="BK35" s="26"/>
      <c r="BL35" s="26"/>
      <c r="BM35" s="20"/>
      <c r="BN35" s="26"/>
      <c r="BO35" s="20"/>
      <c r="BP35" s="26"/>
      <c r="BQ35" s="29">
        <v>9.0</v>
      </c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7"/>
      <c r="CG35" s="7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30"/>
      <c r="CV35" s="31"/>
      <c r="CW35" s="31"/>
      <c r="CX35" s="31"/>
      <c r="CY35" s="20"/>
      <c r="CZ35" s="20"/>
      <c r="DA35" s="20"/>
      <c r="DB35" s="20"/>
      <c r="DC35" s="20"/>
      <c r="DD35" s="20"/>
      <c r="DE35" s="7"/>
      <c r="DF35" s="7"/>
      <c r="DG35" s="7"/>
      <c r="DH35" s="20"/>
      <c r="DI35" s="20"/>
      <c r="DJ35" s="20"/>
      <c r="DK35" s="20"/>
      <c r="DL35" s="20"/>
      <c r="DM35" s="20"/>
      <c r="DN35" s="20"/>
      <c r="DO35" s="20"/>
      <c r="DP35" s="31"/>
      <c r="DQ35" s="12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12"/>
      <c r="EQ35" s="12"/>
      <c r="ER35" s="31"/>
      <c r="ES35" s="12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4">
        <v>20.0</v>
      </c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>
        <f>10+10+10+10</f>
        <v>40</v>
      </c>
      <c r="FX35" s="23">
        <f t="shared" si="3"/>
        <v>287.082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</row>
    <row r="36" ht="12.0" customHeight="1">
      <c r="A36" s="16" t="s">
        <v>117</v>
      </c>
      <c r="B36" s="17">
        <f t="shared" si="1"/>
        <v>163.35</v>
      </c>
      <c r="C36" s="18">
        <f t="shared" si="2"/>
        <v>15</v>
      </c>
      <c r="D36" s="4"/>
      <c r="E36" s="7"/>
      <c r="F36" s="25"/>
      <c r="G36" s="26"/>
      <c r="H36" s="26"/>
      <c r="I36" s="20">
        <v>10.0</v>
      </c>
      <c r="J36" s="35"/>
      <c r="K36" s="26"/>
      <c r="L36" s="26"/>
      <c r="M36" s="26"/>
      <c r="N36" s="20"/>
      <c r="O36" s="20"/>
      <c r="P36" s="20"/>
      <c r="Q36" s="26"/>
      <c r="R36" s="20"/>
      <c r="S36" s="26"/>
      <c r="T36" s="26"/>
      <c r="U36" s="26"/>
      <c r="V36" s="27">
        <v>17.0</v>
      </c>
      <c r="W36" s="26"/>
      <c r="X36" s="20"/>
      <c r="Y36" s="26"/>
      <c r="Z36" s="20"/>
      <c r="AA36" s="7">
        <v>11.05</v>
      </c>
      <c r="AB36" s="26"/>
      <c r="AC36" s="20"/>
      <c r="AD36" s="20"/>
      <c r="AE36" s="26"/>
      <c r="AF36" s="26"/>
      <c r="AG36" s="20">
        <v>9.0</v>
      </c>
      <c r="AH36" s="20">
        <v>9.0</v>
      </c>
      <c r="AI36" s="7">
        <v>9.7</v>
      </c>
      <c r="AJ36" s="20">
        <v>10.0</v>
      </c>
      <c r="AK36" s="26"/>
      <c r="AL36" s="26"/>
      <c r="AM36" s="20"/>
      <c r="AN36" s="20"/>
      <c r="AO36" s="20"/>
      <c r="AP36" s="29">
        <v>12.0</v>
      </c>
      <c r="AQ36" s="26"/>
      <c r="AR36" s="20"/>
      <c r="AS36" s="20"/>
      <c r="AT36" s="20"/>
      <c r="AU36" s="28"/>
      <c r="AV36" s="29">
        <v>7.0</v>
      </c>
      <c r="AW36" s="20"/>
      <c r="AX36" s="28"/>
      <c r="AY36" s="29">
        <v>8.0</v>
      </c>
      <c r="AZ36" s="28"/>
      <c r="BA36" s="29">
        <v>10.1</v>
      </c>
      <c r="BB36" s="20"/>
      <c r="BC36" s="5">
        <v>8.5</v>
      </c>
      <c r="BD36" s="26"/>
      <c r="BE36" s="20"/>
      <c r="BF36" s="28"/>
      <c r="BG36" s="29">
        <v>7.0</v>
      </c>
      <c r="BH36" s="29">
        <v>7.0</v>
      </c>
      <c r="BI36" s="20"/>
      <c r="BJ36" s="7"/>
      <c r="BK36" s="4"/>
      <c r="BL36" s="4"/>
      <c r="BM36" s="5">
        <v>8.0</v>
      </c>
      <c r="BN36" s="26"/>
      <c r="BO36" s="20"/>
      <c r="BP36" s="26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7"/>
      <c r="CB36" s="7"/>
      <c r="CC36" s="7"/>
      <c r="CD36" s="20"/>
      <c r="CE36" s="20"/>
      <c r="CF36" s="7"/>
      <c r="CG36" s="7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30"/>
      <c r="CV36" s="31"/>
      <c r="CW36" s="31"/>
      <c r="CX36" s="31"/>
      <c r="CY36" s="7"/>
      <c r="CZ36" s="7"/>
      <c r="DA36" s="7"/>
      <c r="DB36" s="7"/>
      <c r="DC36" s="20"/>
      <c r="DD36" s="20"/>
      <c r="DE36" s="7"/>
      <c r="DF36" s="7"/>
      <c r="DG36" s="7"/>
      <c r="DH36" s="20"/>
      <c r="DI36" s="20"/>
      <c r="DJ36" s="20"/>
      <c r="DK36" s="20"/>
      <c r="DL36" s="20"/>
      <c r="DM36" s="20"/>
      <c r="DN36" s="20"/>
      <c r="DO36" s="20"/>
      <c r="DP36" s="31"/>
      <c r="DQ36" s="12"/>
      <c r="DR36" s="31"/>
      <c r="DS36" s="31"/>
      <c r="DT36" s="31"/>
      <c r="DU36" s="31"/>
      <c r="DV36" s="31"/>
      <c r="DW36" s="31"/>
      <c r="DX36" s="31"/>
      <c r="DY36" s="36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12"/>
      <c r="EP36" s="12"/>
      <c r="EQ36" s="12"/>
      <c r="ER36" s="31"/>
      <c r="ES36" s="12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12"/>
      <c r="FH36" s="31"/>
      <c r="FI36" s="31"/>
      <c r="FJ36" s="31"/>
      <c r="FK36" s="34">
        <v>20.0</v>
      </c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23">
        <f t="shared" si="3"/>
        <v>163.35</v>
      </c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</row>
    <row r="37" ht="12.0" customHeight="1">
      <c r="A37" s="16" t="s">
        <v>118</v>
      </c>
      <c r="B37" s="17">
        <f t="shared" si="1"/>
        <v>118.595</v>
      </c>
      <c r="C37" s="18">
        <f t="shared" si="2"/>
        <v>8</v>
      </c>
      <c r="D37" s="4"/>
      <c r="E37" s="7"/>
      <c r="F37" s="19"/>
      <c r="G37" s="4"/>
      <c r="H37" s="4"/>
      <c r="I37" s="7">
        <v>10.0</v>
      </c>
      <c r="J37" s="7"/>
      <c r="K37" s="26"/>
      <c r="L37" s="26"/>
      <c r="M37" s="26"/>
      <c r="N37" s="20"/>
      <c r="O37" s="20"/>
      <c r="P37" s="20"/>
      <c r="Q37" s="26"/>
      <c r="R37" s="20"/>
      <c r="S37" s="26">
        <v>10.0</v>
      </c>
      <c r="T37" s="26"/>
      <c r="U37" s="26"/>
      <c r="V37" s="27"/>
      <c r="W37" s="26"/>
      <c r="X37" s="20"/>
      <c r="Y37" s="26"/>
      <c r="Z37" s="20">
        <v>14.0</v>
      </c>
      <c r="AA37" s="7">
        <v>11.05</v>
      </c>
      <c r="AB37" s="26"/>
      <c r="AC37" s="20"/>
      <c r="AD37" s="20"/>
      <c r="AE37" s="26"/>
      <c r="AF37" s="26"/>
      <c r="AG37" s="7"/>
      <c r="AH37" s="20"/>
      <c r="AI37" s="7"/>
      <c r="AJ37" s="20"/>
      <c r="AK37" s="4">
        <v>21.095</v>
      </c>
      <c r="AL37" s="26"/>
      <c r="AM37" s="20"/>
      <c r="AN37" s="20"/>
      <c r="AO37" s="5">
        <v>11.85</v>
      </c>
      <c r="AP37" s="20"/>
      <c r="AQ37" s="26"/>
      <c r="AR37" s="20"/>
      <c r="AS37" s="20"/>
      <c r="AT37" s="29">
        <v>10.5</v>
      </c>
      <c r="AU37" s="26"/>
      <c r="AV37" s="20"/>
      <c r="AW37" s="20"/>
      <c r="AX37" s="26"/>
      <c r="AY37" s="20"/>
      <c r="AZ37" s="28"/>
      <c r="BA37" s="29">
        <v>10.1</v>
      </c>
      <c r="BB37" s="20"/>
      <c r="BC37" s="20"/>
      <c r="BD37" s="26"/>
      <c r="BE37" s="20"/>
      <c r="BF37" s="26"/>
      <c r="BG37" s="20"/>
      <c r="BH37" s="20"/>
      <c r="BI37" s="20"/>
      <c r="BJ37" s="20"/>
      <c r="BK37" s="26"/>
      <c r="BL37" s="26"/>
      <c r="BM37" s="20"/>
      <c r="BN37" s="26"/>
      <c r="BO37" s="20"/>
      <c r="BP37" s="26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7"/>
      <c r="CB37" s="7"/>
      <c r="CC37" s="7"/>
      <c r="CD37" s="7"/>
      <c r="CE37" s="7"/>
      <c r="CF37" s="7"/>
      <c r="CG37" s="7"/>
      <c r="CH37" s="20"/>
      <c r="CI37" s="20"/>
      <c r="CJ37" s="7"/>
      <c r="CK37" s="7"/>
      <c r="CL37" s="7"/>
      <c r="CM37" s="7"/>
      <c r="CN37" s="7"/>
      <c r="CO37" s="20"/>
      <c r="CP37" s="20"/>
      <c r="CQ37" s="7"/>
      <c r="CR37" s="7"/>
      <c r="CS37" s="20"/>
      <c r="CT37" s="33"/>
      <c r="CU37" s="33"/>
      <c r="CV37" s="12"/>
      <c r="CW37" s="12"/>
      <c r="CX37" s="12"/>
      <c r="CY37" s="7"/>
      <c r="CZ37" s="7"/>
      <c r="DA37" s="7"/>
      <c r="DB37" s="7"/>
      <c r="DC37" s="20"/>
      <c r="DD37" s="20"/>
      <c r="DE37" s="7"/>
      <c r="DF37" s="7"/>
      <c r="DG37" s="7"/>
      <c r="DH37" s="7"/>
      <c r="DI37" s="7"/>
      <c r="DJ37" s="7"/>
      <c r="DK37" s="7"/>
      <c r="DL37" s="20"/>
      <c r="DM37" s="20"/>
      <c r="DN37" s="20"/>
      <c r="DO37" s="20"/>
      <c r="DP37" s="12"/>
      <c r="DQ37" s="12"/>
      <c r="DR37" s="12"/>
      <c r="DS37" s="12"/>
      <c r="DT37" s="12"/>
      <c r="DU37" s="12"/>
      <c r="DV37" s="12"/>
      <c r="DW37" s="12"/>
      <c r="DX37" s="12"/>
      <c r="DY37" s="31"/>
      <c r="DZ37" s="12"/>
      <c r="EA37" s="12"/>
      <c r="EB37" s="12"/>
      <c r="EC37" s="12"/>
      <c r="ED37" s="31"/>
      <c r="EE37" s="12"/>
      <c r="EF37" s="12"/>
      <c r="EG37" s="12"/>
      <c r="EH37" s="12"/>
      <c r="EI37" s="12"/>
      <c r="EJ37" s="31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31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3"/>
      <c r="FI37" s="12"/>
      <c r="FJ37" s="12"/>
      <c r="FK37" s="14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38">
        <f>10+10</f>
        <v>20</v>
      </c>
      <c r="FX37" s="23">
        <f t="shared" si="3"/>
        <v>118.595</v>
      </c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</row>
    <row r="38" ht="12.0" customHeight="1">
      <c r="A38" s="16" t="s">
        <v>119</v>
      </c>
      <c r="B38" s="17">
        <f t="shared" si="1"/>
        <v>0</v>
      </c>
      <c r="C38" s="18">
        <f t="shared" si="2"/>
        <v>0</v>
      </c>
      <c r="D38" s="4"/>
      <c r="E38" s="7"/>
      <c r="F38" s="19"/>
      <c r="G38" s="4"/>
      <c r="H38" s="4"/>
      <c r="I38" s="7"/>
      <c r="J38" s="7"/>
      <c r="K38" s="4"/>
      <c r="L38" s="4"/>
      <c r="M38" s="4"/>
      <c r="N38" s="7"/>
      <c r="O38" s="7"/>
      <c r="P38" s="20"/>
      <c r="Q38" s="26"/>
      <c r="R38" s="7"/>
      <c r="S38" s="4"/>
      <c r="T38" s="4"/>
      <c r="U38" s="4"/>
      <c r="V38" s="9"/>
      <c r="W38" s="4"/>
      <c r="X38" s="7"/>
      <c r="Y38" s="4"/>
      <c r="Z38" s="7"/>
      <c r="AA38" s="20"/>
      <c r="AB38" s="4"/>
      <c r="AC38" s="20"/>
      <c r="AD38" s="20"/>
      <c r="AE38" s="26"/>
      <c r="AF38" s="26"/>
      <c r="AG38" s="20"/>
      <c r="AH38" s="20"/>
      <c r="AI38" s="7"/>
      <c r="AJ38" s="20"/>
      <c r="AK38" s="26"/>
      <c r="AL38" s="26"/>
      <c r="AM38" s="20"/>
      <c r="AN38" s="20"/>
      <c r="AO38" s="20"/>
      <c r="AP38" s="20"/>
      <c r="AQ38" s="26"/>
      <c r="AR38" s="20"/>
      <c r="AS38" s="20"/>
      <c r="AT38" s="20"/>
      <c r="AU38" s="26"/>
      <c r="AV38" s="20"/>
      <c r="AW38" s="20"/>
      <c r="AX38" s="26"/>
      <c r="AY38" s="20"/>
      <c r="AZ38" s="26"/>
      <c r="BA38" s="20"/>
      <c r="BB38" s="20"/>
      <c r="BC38" s="20"/>
      <c r="BD38" s="26"/>
      <c r="BE38" s="20"/>
      <c r="BF38" s="26"/>
      <c r="BG38" s="20"/>
      <c r="BH38" s="20"/>
      <c r="BI38" s="20"/>
      <c r="BJ38" s="20"/>
      <c r="BK38" s="26"/>
      <c r="BL38" s="26"/>
      <c r="BM38" s="20"/>
      <c r="BN38" s="26"/>
      <c r="BO38" s="20"/>
      <c r="BP38" s="26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33"/>
      <c r="CV38" s="12"/>
      <c r="CW38" s="12"/>
      <c r="CX38" s="12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3"/>
      <c r="FI38" s="12"/>
      <c r="FJ38" s="12"/>
      <c r="FK38" s="14"/>
      <c r="FL38" s="14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38"/>
      <c r="FX38" s="23">
        <f t="shared" si="3"/>
        <v>0</v>
      </c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</row>
    <row r="39" ht="12.0" customHeight="1">
      <c r="A39" s="16" t="s">
        <v>120</v>
      </c>
      <c r="B39" s="17">
        <f t="shared" si="1"/>
        <v>15</v>
      </c>
      <c r="C39" s="18">
        <f t="shared" si="2"/>
        <v>2</v>
      </c>
      <c r="D39" s="4"/>
      <c r="E39" s="7"/>
      <c r="F39" s="25"/>
      <c r="G39" s="26"/>
      <c r="H39" s="26"/>
      <c r="I39" s="20"/>
      <c r="J39" s="20"/>
      <c r="K39" s="26"/>
      <c r="L39" s="26"/>
      <c r="M39" s="26"/>
      <c r="N39" s="20"/>
      <c r="O39" s="20"/>
      <c r="P39" s="20"/>
      <c r="Q39" s="26"/>
      <c r="R39" s="20"/>
      <c r="S39" s="26"/>
      <c r="T39" s="26"/>
      <c r="U39" s="26"/>
      <c r="V39" s="27"/>
      <c r="W39" s="26"/>
      <c r="X39" s="20"/>
      <c r="Y39" s="26"/>
      <c r="Z39" s="20"/>
      <c r="AA39" s="7"/>
      <c r="AB39" s="26"/>
      <c r="AC39" s="20"/>
      <c r="AD39" s="20"/>
      <c r="AE39" s="26"/>
      <c r="AF39" s="26"/>
      <c r="AG39" s="20"/>
      <c r="AH39" s="20"/>
      <c r="AI39" s="7"/>
      <c r="AJ39" s="20"/>
      <c r="AK39" s="26"/>
      <c r="AL39" s="26"/>
      <c r="AM39" s="20"/>
      <c r="AN39" s="20"/>
      <c r="AO39" s="20"/>
      <c r="AP39" s="20"/>
      <c r="AQ39" s="26"/>
      <c r="AR39" s="20"/>
      <c r="AS39" s="20"/>
      <c r="AT39" s="20"/>
      <c r="AU39" s="26"/>
      <c r="AV39" s="20"/>
      <c r="AW39" s="20"/>
      <c r="AX39" s="26"/>
      <c r="AY39" s="20"/>
      <c r="AZ39" s="26"/>
      <c r="BA39" s="20"/>
      <c r="BB39" s="20"/>
      <c r="BC39" s="20"/>
      <c r="BD39" s="26"/>
      <c r="BE39" s="20"/>
      <c r="BF39" s="26"/>
      <c r="BG39" s="20"/>
      <c r="BH39" s="29">
        <v>7.0</v>
      </c>
      <c r="BI39" s="20"/>
      <c r="BJ39" s="20"/>
      <c r="BK39" s="26"/>
      <c r="BL39" s="26"/>
      <c r="BM39" s="29">
        <v>8.0</v>
      </c>
      <c r="BN39" s="26"/>
      <c r="BO39" s="20"/>
      <c r="BP39" s="26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30"/>
      <c r="CV39" s="31"/>
      <c r="CW39" s="31"/>
      <c r="CX39" s="31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31"/>
      <c r="DQ39" s="12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12"/>
      <c r="EQ39" s="12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12"/>
      <c r="FH39" s="31"/>
      <c r="FI39" s="31"/>
      <c r="FJ39" s="31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38"/>
      <c r="FX39" s="23">
        <f t="shared" si="3"/>
        <v>15</v>
      </c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</row>
    <row r="40" ht="12.0" customHeight="1">
      <c r="A40" s="16" t="s">
        <v>121</v>
      </c>
      <c r="B40" s="17">
        <f t="shared" si="1"/>
        <v>7</v>
      </c>
      <c r="C40" s="18">
        <f t="shared" si="2"/>
        <v>1</v>
      </c>
      <c r="D40" s="4"/>
      <c r="E40" s="7"/>
      <c r="F40" s="19"/>
      <c r="G40" s="4"/>
      <c r="H40" s="4"/>
      <c r="I40" s="7"/>
      <c r="J40" s="7"/>
      <c r="K40" s="4"/>
      <c r="L40" s="4"/>
      <c r="M40" s="4"/>
      <c r="N40" s="7"/>
      <c r="O40" s="7"/>
      <c r="P40" s="20"/>
      <c r="Q40" s="26"/>
      <c r="R40" s="7"/>
      <c r="S40" s="4"/>
      <c r="T40" s="4"/>
      <c r="U40" s="4"/>
      <c r="V40" s="9"/>
      <c r="W40" s="4"/>
      <c r="X40" s="7"/>
      <c r="Y40" s="4"/>
      <c r="Z40" s="7"/>
      <c r="AA40" s="7"/>
      <c r="AB40" s="4"/>
      <c r="AC40" s="7"/>
      <c r="AD40" s="7"/>
      <c r="AE40" s="4"/>
      <c r="AF40" s="4"/>
      <c r="AG40" s="7"/>
      <c r="AH40" s="7"/>
      <c r="AI40" s="7"/>
      <c r="AJ40" s="7"/>
      <c r="AK40" s="4"/>
      <c r="AL40" s="4"/>
      <c r="AM40" s="7"/>
      <c r="AN40" s="7"/>
      <c r="AO40" s="7"/>
      <c r="AP40" s="7"/>
      <c r="AQ40" s="26"/>
      <c r="AR40" s="7"/>
      <c r="AS40" s="20"/>
      <c r="AT40" s="20"/>
      <c r="AU40" s="26"/>
      <c r="AV40" s="20"/>
      <c r="AW40" s="20"/>
      <c r="AX40" s="26"/>
      <c r="AY40" s="20"/>
      <c r="AZ40" s="26"/>
      <c r="BA40" s="20"/>
      <c r="BB40" s="20"/>
      <c r="BC40" s="20"/>
      <c r="BD40" s="26"/>
      <c r="BE40" s="20"/>
      <c r="BF40" s="26"/>
      <c r="BG40" s="20"/>
      <c r="BH40" s="29">
        <v>7.0</v>
      </c>
      <c r="BI40" s="20"/>
      <c r="BJ40" s="20"/>
      <c r="BK40" s="26"/>
      <c r="BL40" s="26"/>
      <c r="BM40" s="20"/>
      <c r="BN40" s="26"/>
      <c r="BO40" s="20"/>
      <c r="BP40" s="26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20"/>
      <c r="CL40" s="7"/>
      <c r="CM40" s="7"/>
      <c r="CN40" s="7"/>
      <c r="CO40" s="20"/>
      <c r="CP40" s="7"/>
      <c r="CQ40" s="7"/>
      <c r="CR40" s="7"/>
      <c r="CS40" s="7"/>
      <c r="CT40" s="7"/>
      <c r="CU40" s="33"/>
      <c r="CV40" s="31"/>
      <c r="CW40" s="31"/>
      <c r="CX40" s="31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20"/>
      <c r="DM40" s="20"/>
      <c r="DN40" s="20"/>
      <c r="DO40" s="20"/>
      <c r="DP40" s="12"/>
      <c r="DQ40" s="12"/>
      <c r="DR40" s="12"/>
      <c r="DS40" s="12"/>
      <c r="DT40" s="12"/>
      <c r="DU40" s="12"/>
      <c r="DV40" s="12"/>
      <c r="DW40" s="31"/>
      <c r="DX40" s="31"/>
      <c r="DY40" s="36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12"/>
      <c r="EP40" s="12"/>
      <c r="EQ40" s="12"/>
      <c r="ER40" s="12"/>
      <c r="ES40" s="12"/>
      <c r="ET40" s="12"/>
      <c r="EU40" s="12"/>
      <c r="EV40" s="31"/>
      <c r="EW40" s="31"/>
      <c r="EX40" s="12"/>
      <c r="EY40" s="12"/>
      <c r="EZ40" s="12"/>
      <c r="FA40" s="12"/>
      <c r="FB40" s="12"/>
      <c r="FC40" s="12"/>
      <c r="FD40" s="31"/>
      <c r="FE40" s="31"/>
      <c r="FF40" s="31"/>
      <c r="FG40" s="12"/>
      <c r="FH40" s="13"/>
      <c r="FI40" s="12"/>
      <c r="FJ40" s="12"/>
      <c r="FK40" s="14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38"/>
      <c r="FX40" s="23">
        <f t="shared" si="3"/>
        <v>7</v>
      </c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</row>
    <row r="41" ht="12.0" customHeight="1">
      <c r="A41" s="16" t="s">
        <v>122</v>
      </c>
      <c r="B41" s="17">
        <f t="shared" si="1"/>
        <v>26.55</v>
      </c>
      <c r="C41" s="18">
        <f t="shared" si="2"/>
        <v>3</v>
      </c>
      <c r="D41" s="4"/>
      <c r="E41" s="7"/>
      <c r="F41" s="19"/>
      <c r="G41" s="4"/>
      <c r="H41" s="4"/>
      <c r="I41" s="7"/>
      <c r="J41" s="7"/>
      <c r="K41" s="4"/>
      <c r="L41" s="4"/>
      <c r="M41" s="4"/>
      <c r="N41" s="7"/>
      <c r="O41" s="7"/>
      <c r="P41" s="20"/>
      <c r="Q41" s="26"/>
      <c r="R41" s="7"/>
      <c r="S41" s="4"/>
      <c r="T41" s="4"/>
      <c r="U41" s="4"/>
      <c r="V41" s="9"/>
      <c r="W41" s="4"/>
      <c r="X41" s="7"/>
      <c r="Y41" s="4"/>
      <c r="Z41" s="7"/>
      <c r="AA41" s="7">
        <v>11.05</v>
      </c>
      <c r="AB41" s="4"/>
      <c r="AC41" s="7"/>
      <c r="AD41" s="7"/>
      <c r="AE41" s="4"/>
      <c r="AF41" s="4"/>
      <c r="AG41" s="7"/>
      <c r="AH41" s="7"/>
      <c r="AI41" s="7"/>
      <c r="AJ41" s="7"/>
      <c r="AK41" s="4"/>
      <c r="AL41" s="4"/>
      <c r="AM41" s="7"/>
      <c r="AN41" s="7"/>
      <c r="AO41" s="7"/>
      <c r="AP41" s="7"/>
      <c r="AQ41" s="26"/>
      <c r="AR41" s="7"/>
      <c r="AS41" s="20"/>
      <c r="AT41" s="20"/>
      <c r="AU41" s="26"/>
      <c r="AV41" s="20"/>
      <c r="AW41" s="20"/>
      <c r="AX41" s="26"/>
      <c r="AY41" s="20"/>
      <c r="AZ41" s="26"/>
      <c r="BA41" s="20"/>
      <c r="BB41" s="20"/>
      <c r="BC41" s="5">
        <v>8.5</v>
      </c>
      <c r="BD41" s="26"/>
      <c r="BE41" s="20"/>
      <c r="BF41" s="26"/>
      <c r="BG41" s="20"/>
      <c r="BH41" s="29">
        <v>7.0</v>
      </c>
      <c r="BI41" s="20"/>
      <c r="BJ41" s="20"/>
      <c r="BK41" s="26"/>
      <c r="BL41" s="26"/>
      <c r="BM41" s="20"/>
      <c r="BN41" s="26"/>
      <c r="BO41" s="20"/>
      <c r="BP41" s="26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20"/>
      <c r="CP41" s="7"/>
      <c r="CQ41" s="7"/>
      <c r="CR41" s="7"/>
      <c r="CS41" s="7"/>
      <c r="CT41" s="7"/>
      <c r="CU41" s="33"/>
      <c r="CV41" s="31"/>
      <c r="CW41" s="31"/>
      <c r="CX41" s="31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20"/>
      <c r="DM41" s="20"/>
      <c r="DN41" s="20"/>
      <c r="DO41" s="20"/>
      <c r="DP41" s="12"/>
      <c r="DQ41" s="12"/>
      <c r="DR41" s="12"/>
      <c r="DS41" s="12"/>
      <c r="DT41" s="12"/>
      <c r="DU41" s="12"/>
      <c r="DV41" s="12"/>
      <c r="DW41" s="31"/>
      <c r="DX41" s="31"/>
      <c r="DY41" s="36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12"/>
      <c r="EP41" s="12"/>
      <c r="EQ41" s="12"/>
      <c r="ER41" s="12"/>
      <c r="ES41" s="12"/>
      <c r="ET41" s="12"/>
      <c r="EU41" s="12"/>
      <c r="EV41" s="31"/>
      <c r="EW41" s="31"/>
      <c r="EX41" s="12"/>
      <c r="EY41" s="12"/>
      <c r="EZ41" s="12"/>
      <c r="FA41" s="12"/>
      <c r="FB41" s="12"/>
      <c r="FC41" s="12"/>
      <c r="FD41" s="31"/>
      <c r="FE41" s="31"/>
      <c r="FF41" s="31"/>
      <c r="FG41" s="12"/>
      <c r="FH41" s="13"/>
      <c r="FI41" s="12"/>
      <c r="FJ41" s="12"/>
      <c r="FK41" s="14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38"/>
      <c r="FX41" s="23">
        <f t="shared" si="3"/>
        <v>26.55</v>
      </c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</row>
    <row r="42" ht="12.0" customHeight="1">
      <c r="A42" s="16" t="s">
        <v>123</v>
      </c>
      <c r="B42" s="17">
        <f t="shared" si="1"/>
        <v>65.945</v>
      </c>
      <c r="C42" s="18">
        <f t="shared" si="2"/>
        <v>5</v>
      </c>
      <c r="D42" s="4"/>
      <c r="E42" s="7"/>
      <c r="F42" s="25"/>
      <c r="G42" s="26"/>
      <c r="H42" s="26"/>
      <c r="I42" s="7"/>
      <c r="J42" s="7"/>
      <c r="K42" s="4"/>
      <c r="L42" s="4"/>
      <c r="M42" s="4"/>
      <c r="N42" s="7"/>
      <c r="O42" s="7"/>
      <c r="P42" s="7"/>
      <c r="Q42" s="4"/>
      <c r="R42" s="20"/>
      <c r="S42" s="4"/>
      <c r="T42" s="4"/>
      <c r="U42" s="4"/>
      <c r="V42" s="9"/>
      <c r="W42" s="4"/>
      <c r="X42" s="7"/>
      <c r="Y42" s="4"/>
      <c r="Z42" s="7"/>
      <c r="AA42" s="20"/>
      <c r="AB42" s="4"/>
      <c r="AC42" s="7"/>
      <c r="AD42" s="7"/>
      <c r="AE42" s="4"/>
      <c r="AF42" s="4"/>
      <c r="AG42" s="7"/>
      <c r="AH42" s="7"/>
      <c r="AI42" s="7"/>
      <c r="AJ42" s="7"/>
      <c r="AK42" s="4"/>
      <c r="AL42" s="4"/>
      <c r="AM42" s="7"/>
      <c r="AN42" s="7"/>
      <c r="AO42" s="5">
        <v>11.85</v>
      </c>
      <c r="AP42" s="7"/>
      <c r="AQ42" s="28">
        <v>21.095</v>
      </c>
      <c r="AR42" s="7"/>
      <c r="AS42" s="7"/>
      <c r="AT42" s="7"/>
      <c r="AU42" s="4"/>
      <c r="AV42" s="7"/>
      <c r="AW42" s="7"/>
      <c r="AX42" s="8"/>
      <c r="AY42" s="5">
        <v>8.0</v>
      </c>
      <c r="AZ42" s="4"/>
      <c r="BA42" s="7"/>
      <c r="BB42" s="7"/>
      <c r="BC42" s="20"/>
      <c r="BD42" s="4"/>
      <c r="BE42" s="7"/>
      <c r="BF42" s="4"/>
      <c r="BG42" s="7"/>
      <c r="BH42" s="5">
        <v>7.0</v>
      </c>
      <c r="BI42" s="7"/>
      <c r="BJ42" s="7"/>
      <c r="BK42" s="4"/>
      <c r="BL42" s="4"/>
      <c r="BM42" s="5">
        <v>8.0</v>
      </c>
      <c r="BN42" s="4"/>
      <c r="BO42" s="7"/>
      <c r="BP42" s="4"/>
      <c r="BQ42" s="7"/>
      <c r="BR42" s="7"/>
      <c r="BS42" s="20"/>
      <c r="BT42" s="7"/>
      <c r="BU42" s="7"/>
      <c r="BV42" s="7"/>
      <c r="BW42" s="7"/>
      <c r="BX42" s="7"/>
      <c r="BY42" s="7"/>
      <c r="BZ42" s="7"/>
      <c r="CA42" s="20"/>
      <c r="CB42" s="20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20"/>
      <c r="CP42" s="7"/>
      <c r="CQ42" s="7"/>
      <c r="CR42" s="7"/>
      <c r="CS42" s="7"/>
      <c r="CT42" s="7"/>
      <c r="CU42" s="33"/>
      <c r="CV42" s="31"/>
      <c r="CW42" s="31"/>
      <c r="CX42" s="31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12"/>
      <c r="DQ42" s="12"/>
      <c r="DR42" s="12"/>
      <c r="DS42" s="12"/>
      <c r="DT42" s="12"/>
      <c r="DU42" s="12"/>
      <c r="DV42" s="12"/>
      <c r="DW42" s="12"/>
      <c r="DX42" s="12"/>
      <c r="DY42" s="39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31"/>
      <c r="EM42" s="31"/>
      <c r="EN42" s="31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31"/>
      <c r="FE42" s="12"/>
      <c r="FF42" s="12"/>
      <c r="FG42" s="12"/>
      <c r="FH42" s="13"/>
      <c r="FI42" s="12"/>
      <c r="FJ42" s="12"/>
      <c r="FK42" s="14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38">
        <f>10</f>
        <v>10</v>
      </c>
      <c r="FX42" s="23">
        <f t="shared" si="3"/>
        <v>65.945</v>
      </c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</row>
    <row r="43" ht="12.0" customHeight="1">
      <c r="A43" s="16" t="s">
        <v>124</v>
      </c>
      <c r="B43" s="17">
        <f t="shared" si="1"/>
        <v>30</v>
      </c>
      <c r="C43" s="18">
        <f t="shared" si="2"/>
        <v>3</v>
      </c>
      <c r="D43" s="4"/>
      <c r="E43" s="7"/>
      <c r="F43" s="25"/>
      <c r="G43" s="26"/>
      <c r="H43" s="26"/>
      <c r="I43" s="7">
        <v>10.0</v>
      </c>
      <c r="J43" s="7"/>
      <c r="K43" s="4"/>
      <c r="L43" s="4"/>
      <c r="M43" s="4"/>
      <c r="N43" s="7"/>
      <c r="O43" s="7"/>
      <c r="P43" s="7"/>
      <c r="Q43" s="4"/>
      <c r="R43" s="20"/>
      <c r="S43" s="4"/>
      <c r="T43" s="4"/>
      <c r="U43" s="4"/>
      <c r="V43" s="9"/>
      <c r="W43" s="4"/>
      <c r="X43" s="7"/>
      <c r="Y43" s="4"/>
      <c r="Z43" s="7"/>
      <c r="AA43" s="20"/>
      <c r="AB43" s="4"/>
      <c r="AC43" s="7"/>
      <c r="AD43" s="7"/>
      <c r="AE43" s="4"/>
      <c r="AF43" s="4"/>
      <c r="AG43" s="7"/>
      <c r="AH43" s="7"/>
      <c r="AI43" s="7"/>
      <c r="AJ43" s="7"/>
      <c r="AK43" s="4"/>
      <c r="AL43" s="4"/>
      <c r="AM43" s="7"/>
      <c r="AN43" s="7"/>
      <c r="AO43" s="7"/>
      <c r="AP43" s="5">
        <v>12.0</v>
      </c>
      <c r="AQ43" s="4"/>
      <c r="AR43" s="7"/>
      <c r="AS43" s="7"/>
      <c r="AT43" s="7"/>
      <c r="AU43" s="4"/>
      <c r="AV43" s="7"/>
      <c r="AW43" s="7"/>
      <c r="AX43" s="4"/>
      <c r="AY43" s="7"/>
      <c r="AZ43" s="4"/>
      <c r="BA43" s="7"/>
      <c r="BB43" s="7"/>
      <c r="BC43" s="20"/>
      <c r="BD43" s="4"/>
      <c r="BE43" s="7"/>
      <c r="BF43" s="4"/>
      <c r="BG43" s="7"/>
      <c r="BH43" s="7"/>
      <c r="BI43" s="7"/>
      <c r="BJ43" s="7"/>
      <c r="BK43" s="4"/>
      <c r="BL43" s="4"/>
      <c r="BM43" s="5">
        <v>8.0</v>
      </c>
      <c r="BN43" s="4"/>
      <c r="BO43" s="7"/>
      <c r="BP43" s="4"/>
      <c r="BQ43" s="7"/>
      <c r="BR43" s="7"/>
      <c r="BS43" s="20"/>
      <c r="BT43" s="7"/>
      <c r="BU43" s="7"/>
      <c r="BV43" s="7"/>
      <c r="BW43" s="7"/>
      <c r="BX43" s="7"/>
      <c r="BY43" s="7"/>
      <c r="BZ43" s="7"/>
      <c r="CA43" s="20"/>
      <c r="CB43" s="20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20"/>
      <c r="CP43" s="7"/>
      <c r="CQ43" s="7"/>
      <c r="CR43" s="7"/>
      <c r="CS43" s="7"/>
      <c r="CT43" s="7"/>
      <c r="CU43" s="33"/>
      <c r="CV43" s="31"/>
      <c r="CW43" s="31"/>
      <c r="CX43" s="31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31"/>
      <c r="EM43" s="31"/>
      <c r="EN43" s="31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31"/>
      <c r="FE43" s="12"/>
      <c r="FF43" s="12"/>
      <c r="FG43" s="12"/>
      <c r="FH43" s="13"/>
      <c r="FI43" s="12"/>
      <c r="FJ43" s="12"/>
      <c r="FK43" s="14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38"/>
      <c r="FX43" s="23">
        <f t="shared" si="3"/>
        <v>30</v>
      </c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</row>
    <row r="44" ht="12.0" customHeight="1">
      <c r="A44" s="37" t="s">
        <v>125</v>
      </c>
      <c r="B44" s="17">
        <f t="shared" si="1"/>
        <v>7</v>
      </c>
      <c r="C44" s="18">
        <f t="shared" si="2"/>
        <v>1</v>
      </c>
      <c r="D44" s="4"/>
      <c r="E44" s="7"/>
      <c r="F44" s="25"/>
      <c r="G44" s="26"/>
      <c r="H44" s="26"/>
      <c r="I44" s="20"/>
      <c r="J44" s="20"/>
      <c r="K44" s="4"/>
      <c r="L44" s="4"/>
      <c r="M44" s="26"/>
      <c r="N44" s="20"/>
      <c r="O44" s="20"/>
      <c r="P44" s="20"/>
      <c r="Q44" s="26"/>
      <c r="R44" s="7"/>
      <c r="S44" s="26"/>
      <c r="T44" s="26"/>
      <c r="U44" s="26"/>
      <c r="V44" s="27"/>
      <c r="W44" s="4"/>
      <c r="X44" s="7"/>
      <c r="Y44" s="4"/>
      <c r="Z44" s="20"/>
      <c r="AA44" s="20"/>
      <c r="AB44" s="26"/>
      <c r="AC44" s="20"/>
      <c r="AD44" s="20"/>
      <c r="AE44" s="26"/>
      <c r="AF44" s="26"/>
      <c r="AG44" s="20"/>
      <c r="AH44" s="20"/>
      <c r="AI44" s="7"/>
      <c r="AJ44" s="20"/>
      <c r="AK44" s="26"/>
      <c r="AL44" s="26"/>
      <c r="AM44" s="20"/>
      <c r="AN44" s="20"/>
      <c r="AO44" s="20"/>
      <c r="AP44" s="20"/>
      <c r="AQ44" s="26"/>
      <c r="AR44" s="20"/>
      <c r="AS44" s="20"/>
      <c r="AT44" s="20"/>
      <c r="AU44" s="26"/>
      <c r="AV44" s="20"/>
      <c r="AW44" s="20"/>
      <c r="AX44" s="26"/>
      <c r="AY44" s="20"/>
      <c r="AZ44" s="26"/>
      <c r="BA44" s="20"/>
      <c r="BB44" s="20"/>
      <c r="BC44" s="20"/>
      <c r="BD44" s="26"/>
      <c r="BE44" s="20"/>
      <c r="BF44" s="26"/>
      <c r="BG44" s="20"/>
      <c r="BH44" s="29">
        <v>7.0</v>
      </c>
      <c r="BI44" s="20"/>
      <c r="BJ44" s="20"/>
      <c r="BK44" s="26"/>
      <c r="BL44" s="26"/>
      <c r="BM44" s="20"/>
      <c r="BN44" s="26"/>
      <c r="BO44" s="20"/>
      <c r="BP44" s="26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30"/>
      <c r="CV44" s="31"/>
      <c r="CW44" s="31"/>
      <c r="CX44" s="31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14"/>
      <c r="FK44" s="14"/>
      <c r="FL44" s="14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8"/>
      <c r="FX44" s="23">
        <f t="shared" si="3"/>
        <v>7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</row>
    <row r="45" ht="12.0" customHeight="1">
      <c r="A45" s="16" t="s">
        <v>126</v>
      </c>
      <c r="B45" s="17">
        <f t="shared" si="1"/>
        <v>27</v>
      </c>
      <c r="C45" s="18">
        <f t="shared" si="2"/>
        <v>3</v>
      </c>
      <c r="D45" s="4"/>
      <c r="E45" s="7"/>
      <c r="F45" s="25"/>
      <c r="G45" s="26"/>
      <c r="H45" s="26"/>
      <c r="I45" s="20"/>
      <c r="J45" s="20"/>
      <c r="K45" s="26"/>
      <c r="L45" s="26"/>
      <c r="M45" s="26"/>
      <c r="N45" s="20"/>
      <c r="O45" s="20"/>
      <c r="P45" s="20"/>
      <c r="Q45" s="26"/>
      <c r="R45" s="20"/>
      <c r="S45" s="26"/>
      <c r="T45" s="26"/>
      <c r="U45" s="26"/>
      <c r="V45" s="27"/>
      <c r="W45" s="26"/>
      <c r="X45" s="20"/>
      <c r="Y45" s="26"/>
      <c r="Z45" s="20"/>
      <c r="AA45" s="20"/>
      <c r="AB45" s="26"/>
      <c r="AC45" s="20"/>
      <c r="AD45" s="20"/>
      <c r="AE45" s="26"/>
      <c r="AF45" s="26"/>
      <c r="AG45" s="20"/>
      <c r="AH45" s="20"/>
      <c r="AI45" s="7"/>
      <c r="AJ45" s="20"/>
      <c r="AK45" s="26"/>
      <c r="AL45" s="26"/>
      <c r="AM45" s="20"/>
      <c r="AN45" s="20"/>
      <c r="AO45" s="20"/>
      <c r="AP45" s="29">
        <v>12.0</v>
      </c>
      <c r="AQ45" s="26"/>
      <c r="AR45" s="20"/>
      <c r="AS45" s="20"/>
      <c r="AT45" s="20"/>
      <c r="AU45" s="26"/>
      <c r="AV45" s="20"/>
      <c r="AW45" s="20"/>
      <c r="AX45" s="26"/>
      <c r="AY45" s="20"/>
      <c r="AZ45" s="26"/>
      <c r="BA45" s="20"/>
      <c r="BB45" s="20"/>
      <c r="BC45" s="20"/>
      <c r="BD45" s="26"/>
      <c r="BE45" s="20"/>
      <c r="BF45" s="26"/>
      <c r="BG45" s="20"/>
      <c r="BH45" s="29">
        <v>7.0</v>
      </c>
      <c r="BI45" s="20"/>
      <c r="BJ45" s="20"/>
      <c r="BK45" s="26"/>
      <c r="BL45" s="26"/>
      <c r="BM45" s="29">
        <v>8.0</v>
      </c>
      <c r="BN45" s="26"/>
      <c r="BO45" s="20"/>
      <c r="BP45" s="26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30"/>
      <c r="CV45" s="31"/>
      <c r="CW45" s="31"/>
      <c r="CX45" s="31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31"/>
      <c r="DQ45" s="12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12"/>
      <c r="EQ45" s="12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14"/>
      <c r="FK45" s="14"/>
      <c r="FL45" s="14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8"/>
      <c r="FX45" s="23">
        <f t="shared" si="3"/>
        <v>27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</row>
    <row r="46" ht="12.0" customHeight="1">
      <c r="A46" s="16" t="s">
        <v>127</v>
      </c>
      <c r="B46" s="17">
        <f t="shared" si="1"/>
        <v>127.2</v>
      </c>
      <c r="C46" s="18">
        <f t="shared" si="2"/>
        <v>8</v>
      </c>
      <c r="D46" s="4"/>
      <c r="E46" s="7"/>
      <c r="F46" s="25"/>
      <c r="G46" s="26"/>
      <c r="H46" s="26"/>
      <c r="I46" s="20"/>
      <c r="J46" s="7"/>
      <c r="K46" s="26"/>
      <c r="L46" s="26"/>
      <c r="M46" s="26"/>
      <c r="N46" s="20"/>
      <c r="O46" s="20"/>
      <c r="P46" s="30"/>
      <c r="Q46" s="40"/>
      <c r="R46" s="20"/>
      <c r="S46" s="26"/>
      <c r="T46" s="26"/>
      <c r="U46" s="26"/>
      <c r="V46" s="27"/>
      <c r="W46" s="26"/>
      <c r="X46" s="20"/>
      <c r="Y46" s="26">
        <v>32.0</v>
      </c>
      <c r="Z46" s="20"/>
      <c r="AA46" s="20"/>
      <c r="AB46" s="26"/>
      <c r="AC46" s="20"/>
      <c r="AD46" s="20"/>
      <c r="AE46" s="26"/>
      <c r="AF46" s="26"/>
      <c r="AG46" s="20"/>
      <c r="AH46" s="20"/>
      <c r="AI46" s="7"/>
      <c r="AJ46" s="20"/>
      <c r="AK46" s="26"/>
      <c r="AL46" s="26"/>
      <c r="AM46" s="20"/>
      <c r="AN46" s="20"/>
      <c r="AO46" s="20"/>
      <c r="AP46" s="29">
        <v>12.0</v>
      </c>
      <c r="AQ46" s="28">
        <v>10.0</v>
      </c>
      <c r="AR46" s="20"/>
      <c r="AS46" s="20"/>
      <c r="AT46" s="20"/>
      <c r="AU46" s="26"/>
      <c r="AV46" s="20"/>
      <c r="AW46" s="29">
        <v>12.0</v>
      </c>
      <c r="AX46" s="28"/>
      <c r="AY46" s="29">
        <v>8.0</v>
      </c>
      <c r="AZ46" s="26"/>
      <c r="BA46" s="20"/>
      <c r="BB46" s="20"/>
      <c r="BC46" s="20"/>
      <c r="BD46" s="26"/>
      <c r="BE46" s="20"/>
      <c r="BF46" s="28">
        <v>8.2</v>
      </c>
      <c r="BG46" s="29">
        <v>7.0</v>
      </c>
      <c r="BH46" s="20"/>
      <c r="BI46" s="20"/>
      <c r="BJ46" s="20"/>
      <c r="BK46" s="26"/>
      <c r="BL46" s="26"/>
      <c r="BM46" s="29">
        <v>8.0</v>
      </c>
      <c r="BN46" s="26"/>
      <c r="BO46" s="20"/>
      <c r="BP46" s="26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7"/>
      <c r="CD46" s="20"/>
      <c r="CE46" s="20"/>
      <c r="CF46" s="7"/>
      <c r="CG46" s="7"/>
      <c r="CH46" s="20"/>
      <c r="CI46" s="20"/>
      <c r="CJ46" s="20"/>
      <c r="CK46" s="20"/>
      <c r="CL46" s="7"/>
      <c r="CM46" s="7"/>
      <c r="CN46" s="7"/>
      <c r="CO46" s="7"/>
      <c r="CP46" s="7"/>
      <c r="CQ46" s="7"/>
      <c r="CR46" s="7"/>
      <c r="CS46" s="7"/>
      <c r="CT46" s="7"/>
      <c r="CU46" s="30"/>
      <c r="CV46" s="12"/>
      <c r="CW46" s="12"/>
      <c r="CX46" s="12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20"/>
      <c r="DM46" s="20"/>
      <c r="DN46" s="20"/>
      <c r="DO46" s="20"/>
      <c r="DP46" s="12"/>
      <c r="DQ46" s="12"/>
      <c r="DR46" s="12"/>
      <c r="DS46" s="12"/>
      <c r="DT46" s="12"/>
      <c r="DU46" s="12"/>
      <c r="DV46" s="12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31"/>
      <c r="FF46" s="31"/>
      <c r="FG46" s="12"/>
      <c r="FH46" s="13"/>
      <c r="FI46" s="12"/>
      <c r="FJ46" s="12"/>
      <c r="FK46" s="14"/>
      <c r="FL46" s="14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38">
        <f>10+10+10</f>
        <v>30</v>
      </c>
      <c r="FX46" s="23">
        <f t="shared" si="3"/>
        <v>127.2</v>
      </c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</row>
    <row r="47" ht="12.0" customHeight="1">
      <c r="A47" s="16" t="s">
        <v>128</v>
      </c>
      <c r="B47" s="17">
        <f t="shared" si="1"/>
        <v>18.05</v>
      </c>
      <c r="C47" s="18">
        <f t="shared" si="2"/>
        <v>2</v>
      </c>
      <c r="D47" s="4"/>
      <c r="E47" s="7"/>
      <c r="F47" s="25"/>
      <c r="G47" s="26"/>
      <c r="H47" s="26"/>
      <c r="I47" s="20"/>
      <c r="J47" s="20"/>
      <c r="K47" s="26"/>
      <c r="L47" s="26"/>
      <c r="M47" s="26"/>
      <c r="N47" s="20"/>
      <c r="O47" s="20"/>
      <c r="P47" s="20"/>
      <c r="Q47" s="26"/>
      <c r="R47" s="20"/>
      <c r="S47" s="26"/>
      <c r="T47" s="26"/>
      <c r="U47" s="26"/>
      <c r="V47" s="27"/>
      <c r="W47" s="26"/>
      <c r="X47" s="20"/>
      <c r="Y47" s="26"/>
      <c r="Z47" s="20"/>
      <c r="AA47" s="7">
        <v>11.05</v>
      </c>
      <c r="AB47" s="26"/>
      <c r="AC47" s="20"/>
      <c r="AD47" s="20"/>
      <c r="AE47" s="26"/>
      <c r="AF47" s="26"/>
      <c r="AG47" s="20"/>
      <c r="AH47" s="20"/>
      <c r="AI47" s="7"/>
      <c r="AJ47" s="20"/>
      <c r="AK47" s="26"/>
      <c r="AL47" s="26"/>
      <c r="AM47" s="20"/>
      <c r="AN47" s="20"/>
      <c r="AO47" s="20"/>
      <c r="AP47" s="20"/>
      <c r="AQ47" s="26"/>
      <c r="AR47" s="20"/>
      <c r="AS47" s="20"/>
      <c r="AT47" s="20"/>
      <c r="AU47" s="26"/>
      <c r="AV47" s="20"/>
      <c r="AW47" s="20"/>
      <c r="AX47" s="26"/>
      <c r="AY47" s="20"/>
      <c r="AZ47" s="26"/>
      <c r="BA47" s="20"/>
      <c r="BB47" s="20"/>
      <c r="BC47" s="20"/>
      <c r="BD47" s="26"/>
      <c r="BE47" s="20"/>
      <c r="BF47" s="26"/>
      <c r="BG47" s="20"/>
      <c r="BH47" s="29">
        <v>7.0</v>
      </c>
      <c r="BI47" s="20"/>
      <c r="BJ47" s="20"/>
      <c r="BK47" s="26"/>
      <c r="BL47" s="26"/>
      <c r="BM47" s="20"/>
      <c r="BN47" s="26"/>
      <c r="BO47" s="20"/>
      <c r="BP47" s="26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30"/>
      <c r="CV47" s="31"/>
      <c r="CW47" s="31"/>
      <c r="CX47" s="31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14"/>
      <c r="FL47" s="14"/>
      <c r="FM47" s="31"/>
      <c r="FN47" s="31"/>
      <c r="FO47" s="31"/>
      <c r="FP47" s="31"/>
      <c r="FQ47" s="31"/>
      <c r="FR47" s="31"/>
      <c r="FS47" s="14"/>
      <c r="FT47" s="14"/>
      <c r="FU47" s="14"/>
      <c r="FV47" s="14"/>
      <c r="FW47" s="14"/>
      <c r="FX47" s="23">
        <f t="shared" si="3"/>
        <v>18.05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</row>
    <row r="48" ht="12.0" customHeight="1">
      <c r="A48" s="16" t="s">
        <v>129</v>
      </c>
      <c r="B48" s="17">
        <f t="shared" si="1"/>
        <v>316.432</v>
      </c>
      <c r="C48" s="18">
        <f t="shared" si="2"/>
        <v>20</v>
      </c>
      <c r="D48" s="4"/>
      <c r="E48" s="20">
        <v>21.097</v>
      </c>
      <c r="F48" s="19"/>
      <c r="G48" s="4">
        <v>10.0</v>
      </c>
      <c r="H48" s="4"/>
      <c r="I48" s="20"/>
      <c r="J48" s="20"/>
      <c r="K48" s="40"/>
      <c r="L48" s="40"/>
      <c r="M48" s="40"/>
      <c r="N48" s="30"/>
      <c r="O48" s="30"/>
      <c r="P48" s="7">
        <v>12.05</v>
      </c>
      <c r="Q48" s="4"/>
      <c r="R48" s="30"/>
      <c r="S48" s="40">
        <v>10.0</v>
      </c>
      <c r="T48" s="40"/>
      <c r="U48" s="40"/>
      <c r="V48" s="41"/>
      <c r="W48" s="40"/>
      <c r="X48" s="30"/>
      <c r="Y48" s="40"/>
      <c r="Z48" s="30">
        <v>14.0</v>
      </c>
      <c r="AA48" s="7">
        <v>11.05</v>
      </c>
      <c r="AB48" s="40"/>
      <c r="AC48" s="7"/>
      <c r="AD48" s="7"/>
      <c r="AE48" s="4"/>
      <c r="AF48" s="4"/>
      <c r="AG48" s="7"/>
      <c r="AH48" s="7"/>
      <c r="AI48" s="7"/>
      <c r="AJ48" s="7"/>
      <c r="AK48" s="4"/>
      <c r="AL48" s="4">
        <v>21.095</v>
      </c>
      <c r="AM48" s="7"/>
      <c r="AN48" s="5">
        <v>12.5</v>
      </c>
      <c r="AO48" s="5">
        <v>11.85</v>
      </c>
      <c r="AP48" s="5">
        <v>12.0</v>
      </c>
      <c r="AQ48" s="28">
        <v>21.095</v>
      </c>
      <c r="AR48" s="7"/>
      <c r="AS48" s="29">
        <v>11.0</v>
      </c>
      <c r="AT48" s="20"/>
      <c r="AU48" s="26"/>
      <c r="AV48" s="20"/>
      <c r="AW48" s="20"/>
      <c r="AX48" s="28"/>
      <c r="AY48" s="29">
        <v>8.0</v>
      </c>
      <c r="AZ48" s="28"/>
      <c r="BA48" s="29">
        <v>10.1</v>
      </c>
      <c r="BB48" s="20"/>
      <c r="BC48" s="5">
        <v>8.5</v>
      </c>
      <c r="BD48" s="26"/>
      <c r="BE48" s="20"/>
      <c r="BF48" s="28"/>
      <c r="BG48" s="29">
        <v>7.0</v>
      </c>
      <c r="BH48" s="29">
        <v>7.0</v>
      </c>
      <c r="BI48" s="20"/>
      <c r="BJ48" s="29">
        <v>21.095</v>
      </c>
      <c r="BK48" s="4"/>
      <c r="BL48" s="4"/>
      <c r="BM48" s="5">
        <v>8.0</v>
      </c>
      <c r="BN48" s="26"/>
      <c r="BO48" s="20"/>
      <c r="BP48" s="26"/>
      <c r="BQ48" s="29">
        <v>9.0</v>
      </c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7"/>
      <c r="CE48" s="7"/>
      <c r="CF48" s="22"/>
      <c r="CG48" s="22"/>
      <c r="CH48" s="20"/>
      <c r="CI48" s="20"/>
      <c r="CJ48" s="7"/>
      <c r="CK48" s="7"/>
      <c r="CL48" s="20"/>
      <c r="CM48" s="20"/>
      <c r="CN48" s="20"/>
      <c r="CO48" s="20"/>
      <c r="CP48" s="7"/>
      <c r="CQ48" s="7"/>
      <c r="CR48" s="7"/>
      <c r="CS48" s="7"/>
      <c r="CT48" s="7"/>
      <c r="CU48" s="33"/>
      <c r="CV48" s="12"/>
      <c r="CW48" s="12"/>
      <c r="CX48" s="12"/>
      <c r="CY48" s="7"/>
      <c r="CZ48" s="7"/>
      <c r="DA48" s="7"/>
      <c r="DB48" s="7"/>
      <c r="DC48" s="20"/>
      <c r="DD48" s="7"/>
      <c r="DE48" s="7"/>
      <c r="DF48" s="7"/>
      <c r="DG48" s="7"/>
      <c r="DH48" s="7"/>
      <c r="DI48" s="7"/>
      <c r="DJ48" s="7"/>
      <c r="DK48" s="20"/>
      <c r="DL48" s="20"/>
      <c r="DM48" s="20"/>
      <c r="DN48" s="20"/>
      <c r="DO48" s="20"/>
      <c r="DP48" s="12"/>
      <c r="DQ48" s="12"/>
      <c r="DR48" s="12"/>
      <c r="DS48" s="12"/>
      <c r="DT48" s="31"/>
      <c r="DU48" s="31"/>
      <c r="DV48" s="31"/>
      <c r="DW48" s="12"/>
      <c r="DX48" s="12"/>
      <c r="DY48" s="36"/>
      <c r="DZ48" s="12"/>
      <c r="EA48" s="12"/>
      <c r="EB48" s="31"/>
      <c r="EC48" s="31"/>
      <c r="ED48" s="31"/>
      <c r="EE48" s="12"/>
      <c r="EF48" s="12"/>
      <c r="EG48" s="12"/>
      <c r="EH48" s="12"/>
      <c r="EI48" s="12"/>
      <c r="EJ48" s="12"/>
      <c r="EK48" s="12"/>
      <c r="EL48" s="31"/>
      <c r="EM48" s="31"/>
      <c r="EN48" s="31"/>
      <c r="EO48" s="12"/>
      <c r="EP48" s="12"/>
      <c r="EQ48" s="12"/>
      <c r="ER48" s="12"/>
      <c r="ES48" s="12"/>
      <c r="ET48" s="12"/>
      <c r="EU48" s="12"/>
      <c r="EV48" s="31"/>
      <c r="EW48" s="31"/>
      <c r="EX48" s="12"/>
      <c r="EY48" s="12"/>
      <c r="EZ48" s="12"/>
      <c r="FA48" s="12"/>
      <c r="FB48" s="12"/>
      <c r="FC48" s="12"/>
      <c r="FD48" s="31"/>
      <c r="FE48" s="31"/>
      <c r="FF48" s="31"/>
      <c r="FG48" s="12"/>
      <c r="FH48" s="13"/>
      <c r="FI48" s="12"/>
      <c r="FJ48" s="12"/>
      <c r="FK48" s="34">
        <v>20.0</v>
      </c>
      <c r="FL48" s="34">
        <v>20.0</v>
      </c>
      <c r="FM48" s="14"/>
      <c r="FN48" s="14"/>
      <c r="FO48" s="12"/>
      <c r="FP48" s="12"/>
      <c r="FQ48" s="12"/>
      <c r="FR48" s="12"/>
      <c r="FS48" s="14"/>
      <c r="FT48" s="14"/>
      <c r="FU48" s="14"/>
      <c r="FV48" s="14"/>
      <c r="FW48" s="14">
        <f>10+10+10</f>
        <v>30</v>
      </c>
      <c r="FX48" s="23">
        <f t="shared" si="3"/>
        <v>316.432</v>
      </c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</row>
    <row r="49" ht="12.0" customHeight="1">
      <c r="A49" s="16" t="s">
        <v>130</v>
      </c>
      <c r="B49" s="17">
        <f t="shared" si="1"/>
        <v>73.445</v>
      </c>
      <c r="C49" s="18">
        <f t="shared" si="2"/>
        <v>5</v>
      </c>
      <c r="D49" s="4"/>
      <c r="E49" s="7"/>
      <c r="F49" s="19"/>
      <c r="G49" s="4"/>
      <c r="H49" s="4"/>
      <c r="I49" s="7"/>
      <c r="J49" s="7"/>
      <c r="K49" s="26"/>
      <c r="L49" s="26"/>
      <c r="M49" s="26"/>
      <c r="N49" s="20"/>
      <c r="O49" s="20"/>
      <c r="P49" s="7"/>
      <c r="Q49" s="4"/>
      <c r="R49" s="20"/>
      <c r="S49" s="26"/>
      <c r="T49" s="26"/>
      <c r="U49" s="26"/>
      <c r="V49" s="27"/>
      <c r="W49" s="26"/>
      <c r="X49" s="20"/>
      <c r="Y49" s="26"/>
      <c r="Z49" s="20"/>
      <c r="AA49" s="20"/>
      <c r="AB49" s="26"/>
      <c r="AC49" s="20"/>
      <c r="AD49" s="20"/>
      <c r="AE49" s="26"/>
      <c r="AF49" s="26"/>
      <c r="AG49" s="7"/>
      <c r="AH49" s="20"/>
      <c r="AI49" s="7"/>
      <c r="AJ49" s="20"/>
      <c r="AK49" s="26"/>
      <c r="AL49" s="26"/>
      <c r="AM49" s="20"/>
      <c r="AN49" s="20"/>
      <c r="AO49" s="5">
        <v>11.85</v>
      </c>
      <c r="AP49" s="29">
        <v>12.0</v>
      </c>
      <c r="AQ49" s="26"/>
      <c r="AR49" s="20"/>
      <c r="AS49" s="20"/>
      <c r="AT49" s="29">
        <v>10.5</v>
      </c>
      <c r="AU49" s="26"/>
      <c r="AV49" s="20"/>
      <c r="AW49" s="20"/>
      <c r="AX49" s="26"/>
      <c r="AY49" s="20"/>
      <c r="AZ49" s="26"/>
      <c r="BA49" s="20"/>
      <c r="BB49" s="20"/>
      <c r="BC49" s="20"/>
      <c r="BD49" s="26"/>
      <c r="BE49" s="7"/>
      <c r="BF49" s="4"/>
      <c r="BG49" s="7"/>
      <c r="BH49" s="20"/>
      <c r="BI49" s="20"/>
      <c r="BJ49" s="29">
        <v>21.095</v>
      </c>
      <c r="BK49" s="26"/>
      <c r="BL49" s="26"/>
      <c r="BM49" s="29">
        <v>8.0</v>
      </c>
      <c r="BN49" s="26"/>
      <c r="BO49" s="20"/>
      <c r="BP49" s="26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7"/>
      <c r="CE49" s="7"/>
      <c r="CF49" s="7"/>
      <c r="CG49" s="7"/>
      <c r="CH49" s="7"/>
      <c r="CI49" s="7"/>
      <c r="CJ49" s="7"/>
      <c r="CK49" s="20"/>
      <c r="CL49" s="7"/>
      <c r="CM49" s="7"/>
      <c r="CN49" s="7"/>
      <c r="CO49" s="20"/>
      <c r="CP49" s="7"/>
      <c r="CQ49" s="20"/>
      <c r="CR49" s="20"/>
      <c r="CS49" s="7"/>
      <c r="CT49" s="7"/>
      <c r="CU49" s="33"/>
      <c r="CV49" s="31"/>
      <c r="CW49" s="31"/>
      <c r="CX49" s="31"/>
      <c r="CY49" s="7"/>
      <c r="CZ49" s="7"/>
      <c r="DA49" s="7"/>
      <c r="DB49" s="7"/>
      <c r="DC49" s="20"/>
      <c r="DD49" s="7"/>
      <c r="DE49" s="7"/>
      <c r="DF49" s="7"/>
      <c r="DG49" s="7"/>
      <c r="DH49" s="20"/>
      <c r="DI49" s="20"/>
      <c r="DJ49" s="7"/>
      <c r="DK49" s="7"/>
      <c r="DL49" s="20"/>
      <c r="DM49" s="20"/>
      <c r="DN49" s="20"/>
      <c r="DO49" s="20"/>
      <c r="DP49" s="12"/>
      <c r="DQ49" s="12"/>
      <c r="DR49" s="12"/>
      <c r="DS49" s="12"/>
      <c r="DT49" s="12"/>
      <c r="DU49" s="12"/>
      <c r="DV49" s="12"/>
      <c r="DW49" s="12"/>
      <c r="DX49" s="12"/>
      <c r="DY49" s="31"/>
      <c r="DZ49" s="12"/>
      <c r="EA49" s="12"/>
      <c r="EB49" s="12"/>
      <c r="EC49" s="12"/>
      <c r="ED49" s="31"/>
      <c r="EE49" s="12"/>
      <c r="EF49" s="12"/>
      <c r="EG49" s="12"/>
      <c r="EH49" s="12"/>
      <c r="EI49" s="12"/>
      <c r="EJ49" s="31"/>
      <c r="EK49" s="12"/>
      <c r="EL49" s="31"/>
      <c r="EM49" s="31"/>
      <c r="EN49" s="31"/>
      <c r="EO49" s="31"/>
      <c r="EP49" s="12"/>
      <c r="EQ49" s="12"/>
      <c r="ER49" s="31"/>
      <c r="ES49" s="31"/>
      <c r="ET49" s="31"/>
      <c r="EU49" s="31"/>
      <c r="EV49" s="31"/>
      <c r="EW49" s="12"/>
      <c r="EX49" s="12"/>
      <c r="EY49" s="12"/>
      <c r="EZ49" s="12"/>
      <c r="FA49" s="12"/>
      <c r="FB49" s="12"/>
      <c r="FC49" s="12"/>
      <c r="FD49" s="31"/>
      <c r="FE49" s="12"/>
      <c r="FF49" s="12"/>
      <c r="FG49" s="12"/>
      <c r="FH49" s="13"/>
      <c r="FI49" s="12"/>
      <c r="FJ49" s="14"/>
      <c r="FK49" s="14"/>
      <c r="FL49" s="14"/>
      <c r="FM49" s="14"/>
      <c r="FN49" s="12"/>
      <c r="FO49" s="12"/>
      <c r="FP49" s="12"/>
      <c r="FQ49" s="12"/>
      <c r="FR49" s="12"/>
      <c r="FS49" s="14"/>
      <c r="FT49" s="14"/>
      <c r="FU49" s="14"/>
      <c r="FV49" s="14"/>
      <c r="FW49" s="14">
        <f>10</f>
        <v>10</v>
      </c>
      <c r="FX49" s="23">
        <f t="shared" si="3"/>
        <v>73.445</v>
      </c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</row>
    <row r="50" ht="12.0" customHeight="1">
      <c r="A50" s="37" t="s">
        <v>131</v>
      </c>
      <c r="B50" s="17">
        <f t="shared" si="1"/>
        <v>43.5</v>
      </c>
      <c r="C50" s="18">
        <f t="shared" si="2"/>
        <v>5</v>
      </c>
      <c r="D50" s="4"/>
      <c r="E50" s="7"/>
      <c r="F50" s="25"/>
      <c r="G50" s="26"/>
      <c r="H50" s="26"/>
      <c r="I50" s="20"/>
      <c r="J50" s="20"/>
      <c r="K50" s="26"/>
      <c r="L50" s="26"/>
      <c r="M50" s="26"/>
      <c r="N50" s="20"/>
      <c r="O50" s="20"/>
      <c r="P50" s="20"/>
      <c r="Q50" s="26"/>
      <c r="R50" s="20"/>
      <c r="S50" s="26"/>
      <c r="T50" s="26"/>
      <c r="U50" s="26"/>
      <c r="V50" s="27"/>
      <c r="W50" s="26"/>
      <c r="X50" s="20"/>
      <c r="Y50" s="26"/>
      <c r="Z50" s="20"/>
      <c r="AA50" s="20"/>
      <c r="AB50" s="26"/>
      <c r="AC50" s="20"/>
      <c r="AD50" s="20"/>
      <c r="AE50" s="26"/>
      <c r="AF50" s="26"/>
      <c r="AG50" s="20"/>
      <c r="AH50" s="20"/>
      <c r="AI50" s="7"/>
      <c r="AJ50" s="20"/>
      <c r="AK50" s="26"/>
      <c r="AL50" s="26"/>
      <c r="AM50" s="20"/>
      <c r="AN50" s="20"/>
      <c r="AO50" s="20"/>
      <c r="AP50" s="29">
        <v>12.0</v>
      </c>
      <c r="AQ50" s="26"/>
      <c r="AR50" s="20"/>
      <c r="AS50" s="20"/>
      <c r="AT50" s="20"/>
      <c r="AU50" s="26"/>
      <c r="AV50" s="20"/>
      <c r="AW50" s="20"/>
      <c r="AX50" s="28"/>
      <c r="AY50" s="29">
        <v>8.0</v>
      </c>
      <c r="AZ50" s="26"/>
      <c r="BA50" s="20"/>
      <c r="BB50" s="20"/>
      <c r="BC50" s="5">
        <v>8.5</v>
      </c>
      <c r="BD50" s="26"/>
      <c r="BE50" s="20"/>
      <c r="BF50" s="26"/>
      <c r="BG50" s="20"/>
      <c r="BH50" s="29">
        <v>7.0</v>
      </c>
      <c r="BI50" s="20"/>
      <c r="BJ50" s="20"/>
      <c r="BK50" s="26"/>
      <c r="BL50" s="26"/>
      <c r="BM50" s="29">
        <v>8.0</v>
      </c>
      <c r="BN50" s="26"/>
      <c r="BO50" s="20"/>
      <c r="BP50" s="26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30"/>
      <c r="CV50" s="31"/>
      <c r="CW50" s="31"/>
      <c r="CX50" s="31"/>
      <c r="CY50" s="20"/>
      <c r="CZ50" s="20"/>
      <c r="DA50" s="20"/>
      <c r="DB50" s="20"/>
      <c r="DC50" s="20"/>
      <c r="DD50" s="20"/>
      <c r="DE50" s="20"/>
      <c r="DF50" s="7"/>
      <c r="DG50" s="7"/>
      <c r="DH50" s="20"/>
      <c r="DI50" s="20"/>
      <c r="DJ50" s="20"/>
      <c r="DK50" s="20"/>
      <c r="DL50" s="20"/>
      <c r="DM50" s="20"/>
      <c r="DN50" s="20"/>
      <c r="DO50" s="20"/>
      <c r="DP50" s="31"/>
      <c r="DQ50" s="12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12"/>
      <c r="EP50" s="12"/>
      <c r="EQ50" s="12"/>
      <c r="ER50" s="12"/>
      <c r="ES50" s="12"/>
      <c r="ET50" s="12"/>
      <c r="EU50" s="12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14"/>
      <c r="FK50" s="14"/>
      <c r="FL50" s="14"/>
      <c r="FM50" s="14"/>
      <c r="FN50" s="31"/>
      <c r="FO50" s="31"/>
      <c r="FP50" s="31"/>
      <c r="FQ50" s="31"/>
      <c r="FR50" s="31"/>
      <c r="FS50" s="14"/>
      <c r="FT50" s="14"/>
      <c r="FU50" s="14"/>
      <c r="FV50" s="14"/>
      <c r="FW50" s="14"/>
      <c r="FX50" s="23">
        <f t="shared" si="3"/>
        <v>43.5</v>
      </c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</row>
    <row r="51" ht="12.0" customHeight="1">
      <c r="A51" s="16" t="s">
        <v>132</v>
      </c>
      <c r="B51" s="17">
        <f t="shared" si="1"/>
        <v>164.702</v>
      </c>
      <c r="C51" s="18">
        <f t="shared" si="2"/>
        <v>7</v>
      </c>
      <c r="D51" s="4"/>
      <c r="E51" s="20">
        <v>21.097</v>
      </c>
      <c r="F51" s="25"/>
      <c r="G51" s="26"/>
      <c r="H51" s="26"/>
      <c r="I51" s="20"/>
      <c r="J51" s="20"/>
      <c r="K51" s="26"/>
      <c r="L51" s="26"/>
      <c r="M51" s="26"/>
      <c r="N51" s="20"/>
      <c r="O51" s="20"/>
      <c r="P51" s="20"/>
      <c r="Q51" s="26"/>
      <c r="R51" s="20"/>
      <c r="S51" s="26"/>
      <c r="T51" s="26"/>
      <c r="U51" s="26"/>
      <c r="V51" s="27"/>
      <c r="W51" s="26"/>
      <c r="X51" s="20"/>
      <c r="Y51" s="26"/>
      <c r="Z51" s="20"/>
      <c r="AA51" s="20"/>
      <c r="AB51" s="26"/>
      <c r="AC51" s="20"/>
      <c r="AD51" s="20"/>
      <c r="AE51" s="26"/>
      <c r="AF51" s="26"/>
      <c r="AG51" s="20"/>
      <c r="AH51" s="20"/>
      <c r="AI51" s="7"/>
      <c r="AJ51" s="20"/>
      <c r="AK51" s="26"/>
      <c r="AL51" s="26"/>
      <c r="AM51" s="20"/>
      <c r="AN51" s="20"/>
      <c r="AO51" s="20"/>
      <c r="AP51" s="20"/>
      <c r="AQ51" s="28">
        <v>42.195</v>
      </c>
      <c r="AR51" s="20"/>
      <c r="AS51" s="20"/>
      <c r="AT51" s="20"/>
      <c r="AU51" s="26"/>
      <c r="AV51" s="20"/>
      <c r="AW51" s="20"/>
      <c r="AX51" s="28"/>
      <c r="AY51" s="29">
        <v>8.0</v>
      </c>
      <c r="AZ51" s="26"/>
      <c r="BA51" s="20"/>
      <c r="BB51" s="20"/>
      <c r="BC51" s="5">
        <v>8.5</v>
      </c>
      <c r="BD51" s="26"/>
      <c r="BE51" s="20"/>
      <c r="BF51" s="28"/>
      <c r="BG51" s="29">
        <v>7.0</v>
      </c>
      <c r="BH51" s="20"/>
      <c r="BI51" s="20"/>
      <c r="BJ51" s="20"/>
      <c r="BK51" s="26"/>
      <c r="BL51" s="26"/>
      <c r="BM51" s="29">
        <v>8.0</v>
      </c>
      <c r="BN51" s="26"/>
      <c r="BO51" s="20"/>
      <c r="BP51" s="28">
        <v>49.91</v>
      </c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30"/>
      <c r="CV51" s="31"/>
      <c r="CW51" s="31"/>
      <c r="CX51" s="31"/>
      <c r="CY51" s="20"/>
      <c r="CZ51" s="20"/>
      <c r="DA51" s="20"/>
      <c r="DB51" s="20"/>
      <c r="DC51" s="20"/>
      <c r="DD51" s="20"/>
      <c r="DE51" s="20"/>
      <c r="DF51" s="7"/>
      <c r="DG51" s="7"/>
      <c r="DH51" s="20"/>
      <c r="DI51" s="20"/>
      <c r="DJ51" s="20"/>
      <c r="DK51" s="20"/>
      <c r="DL51" s="20"/>
      <c r="DM51" s="20"/>
      <c r="DN51" s="20"/>
      <c r="DO51" s="20"/>
      <c r="DP51" s="31"/>
      <c r="DQ51" s="12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12"/>
      <c r="EQ51" s="12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14"/>
      <c r="FL51" s="31"/>
      <c r="FM51" s="31"/>
      <c r="FN51" s="31"/>
      <c r="FO51" s="31"/>
      <c r="FP51" s="31"/>
      <c r="FQ51" s="31"/>
      <c r="FR51" s="31"/>
      <c r="FS51" s="14"/>
      <c r="FT51" s="14"/>
      <c r="FU51" s="14"/>
      <c r="FV51" s="14"/>
      <c r="FW51" s="14">
        <f>10+10</f>
        <v>20</v>
      </c>
      <c r="FX51" s="23">
        <f t="shared" si="3"/>
        <v>164.702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</row>
    <row r="52" ht="12.0" customHeight="1">
      <c r="A52" s="16" t="s">
        <v>133</v>
      </c>
      <c r="B52" s="17">
        <f t="shared" si="1"/>
        <v>10</v>
      </c>
      <c r="C52" s="18">
        <f t="shared" si="2"/>
        <v>1</v>
      </c>
      <c r="D52" s="4"/>
      <c r="E52" s="7"/>
      <c r="F52" s="25"/>
      <c r="G52" s="26"/>
      <c r="H52" s="26"/>
      <c r="I52" s="20">
        <v>10.0</v>
      </c>
      <c r="J52" s="20"/>
      <c r="K52" s="26"/>
      <c r="L52" s="26"/>
      <c r="M52" s="26"/>
      <c r="N52" s="20"/>
      <c r="O52" s="20"/>
      <c r="P52" s="20"/>
      <c r="Q52" s="26"/>
      <c r="R52" s="20"/>
      <c r="S52" s="26"/>
      <c r="T52" s="26"/>
      <c r="U52" s="26"/>
      <c r="V52" s="27"/>
      <c r="W52" s="26"/>
      <c r="X52" s="20"/>
      <c r="Y52" s="26"/>
      <c r="Z52" s="20"/>
      <c r="AA52" s="20"/>
      <c r="AB52" s="26"/>
      <c r="AC52" s="20"/>
      <c r="AD52" s="20"/>
      <c r="AE52" s="26"/>
      <c r="AF52" s="26"/>
      <c r="AG52" s="20"/>
      <c r="AH52" s="20"/>
      <c r="AI52" s="7"/>
      <c r="AJ52" s="20"/>
      <c r="AK52" s="26"/>
      <c r="AL52" s="26"/>
      <c r="AM52" s="20"/>
      <c r="AN52" s="20"/>
      <c r="AO52" s="20"/>
      <c r="AP52" s="20"/>
      <c r="AQ52" s="26"/>
      <c r="AR52" s="20"/>
      <c r="AS52" s="20"/>
      <c r="AT52" s="20"/>
      <c r="AU52" s="26"/>
      <c r="AV52" s="20"/>
      <c r="AW52" s="20"/>
      <c r="AX52" s="26"/>
      <c r="AY52" s="20"/>
      <c r="AZ52" s="26"/>
      <c r="BA52" s="20"/>
      <c r="BB52" s="20"/>
      <c r="BC52" s="20"/>
      <c r="BD52" s="26"/>
      <c r="BE52" s="20"/>
      <c r="BF52" s="26"/>
      <c r="BG52" s="20"/>
      <c r="BH52" s="20"/>
      <c r="BI52" s="20"/>
      <c r="BJ52" s="20"/>
      <c r="BK52" s="26"/>
      <c r="BL52" s="26"/>
      <c r="BM52" s="20"/>
      <c r="BN52" s="26"/>
      <c r="BO52" s="20"/>
      <c r="BP52" s="26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7"/>
      <c r="CB52" s="7"/>
      <c r="CC52" s="7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30"/>
      <c r="CV52" s="31"/>
      <c r="CW52" s="31"/>
      <c r="CX52" s="31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23">
        <f t="shared" si="3"/>
        <v>10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</row>
    <row r="53" ht="12.0" customHeight="1">
      <c r="A53" s="16" t="s">
        <v>134</v>
      </c>
      <c r="B53" s="17">
        <f t="shared" si="1"/>
        <v>10</v>
      </c>
      <c r="C53" s="18">
        <f t="shared" si="2"/>
        <v>1</v>
      </c>
      <c r="D53" s="4"/>
      <c r="E53" s="7"/>
      <c r="F53" s="25"/>
      <c r="G53" s="26"/>
      <c r="H53" s="26"/>
      <c r="I53" s="20">
        <v>10.0</v>
      </c>
      <c r="J53" s="20"/>
      <c r="K53" s="26"/>
      <c r="L53" s="26"/>
      <c r="M53" s="26"/>
      <c r="N53" s="20"/>
      <c r="O53" s="20"/>
      <c r="P53" s="20"/>
      <c r="Q53" s="26"/>
      <c r="R53" s="20"/>
      <c r="S53" s="26"/>
      <c r="T53" s="26"/>
      <c r="U53" s="26"/>
      <c r="V53" s="27"/>
      <c r="W53" s="26"/>
      <c r="X53" s="20"/>
      <c r="Y53" s="26"/>
      <c r="Z53" s="20"/>
      <c r="AA53" s="20"/>
      <c r="AB53" s="26"/>
      <c r="AC53" s="20"/>
      <c r="AD53" s="20"/>
      <c r="AE53" s="26"/>
      <c r="AF53" s="26"/>
      <c r="AG53" s="20"/>
      <c r="AH53" s="20"/>
      <c r="AI53" s="7"/>
      <c r="AJ53" s="20"/>
      <c r="AK53" s="26"/>
      <c r="AL53" s="26"/>
      <c r="AM53" s="20"/>
      <c r="AN53" s="20"/>
      <c r="AO53" s="20"/>
      <c r="AP53" s="20"/>
      <c r="AQ53" s="26"/>
      <c r="AR53" s="20"/>
      <c r="AS53" s="20"/>
      <c r="AT53" s="20"/>
      <c r="AU53" s="26"/>
      <c r="AV53" s="20"/>
      <c r="AW53" s="20"/>
      <c r="AX53" s="26"/>
      <c r="AY53" s="20"/>
      <c r="AZ53" s="26"/>
      <c r="BA53" s="20"/>
      <c r="BB53" s="20"/>
      <c r="BC53" s="20"/>
      <c r="BD53" s="26"/>
      <c r="BE53" s="20"/>
      <c r="BF53" s="26"/>
      <c r="BG53" s="20"/>
      <c r="BH53" s="20"/>
      <c r="BI53" s="20"/>
      <c r="BJ53" s="20"/>
      <c r="BK53" s="26"/>
      <c r="BL53" s="26"/>
      <c r="BM53" s="20"/>
      <c r="BN53" s="26"/>
      <c r="BO53" s="20"/>
      <c r="BP53" s="26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30"/>
      <c r="CV53" s="31"/>
      <c r="CW53" s="31"/>
      <c r="CX53" s="31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31"/>
      <c r="DQ53" s="12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12"/>
      <c r="EQ53" s="12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23">
        <f t="shared" si="3"/>
        <v>10</v>
      </c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</row>
    <row r="54" ht="12.0" customHeight="1">
      <c r="A54" s="16" t="s">
        <v>135</v>
      </c>
      <c r="B54" s="17">
        <f t="shared" si="1"/>
        <v>180.109</v>
      </c>
      <c r="C54" s="18">
        <f t="shared" si="2"/>
        <v>10</v>
      </c>
      <c r="D54" s="4"/>
      <c r="E54" s="7"/>
      <c r="F54" s="25"/>
      <c r="G54" s="26"/>
      <c r="H54" s="26"/>
      <c r="I54" s="20"/>
      <c r="J54" s="20"/>
      <c r="K54" s="26"/>
      <c r="L54" s="26"/>
      <c r="M54" s="26"/>
      <c r="N54" s="20"/>
      <c r="O54" s="20"/>
      <c r="P54" s="20"/>
      <c r="Q54" s="26"/>
      <c r="R54" s="20"/>
      <c r="S54" s="26"/>
      <c r="T54" s="26"/>
      <c r="U54" s="26"/>
      <c r="V54" s="27"/>
      <c r="W54" s="26"/>
      <c r="X54" s="20"/>
      <c r="Y54" s="26"/>
      <c r="Z54" s="20"/>
      <c r="AA54" s="7">
        <v>11.05</v>
      </c>
      <c r="AB54" s="26"/>
      <c r="AC54" s="20"/>
      <c r="AD54" s="20">
        <v>10.0</v>
      </c>
      <c r="AE54" s="26"/>
      <c r="AF54" s="26"/>
      <c r="AG54" s="20"/>
      <c r="AH54" s="20"/>
      <c r="AI54" s="7"/>
      <c r="AJ54" s="20"/>
      <c r="AK54" s="26"/>
      <c r="AL54" s="26"/>
      <c r="AM54" s="20"/>
      <c r="AN54" s="20"/>
      <c r="AO54" s="20"/>
      <c r="AP54" s="29">
        <v>12.0</v>
      </c>
      <c r="AQ54" s="26"/>
      <c r="AR54" s="20"/>
      <c r="AS54" s="20"/>
      <c r="AT54" s="20"/>
      <c r="AU54" s="26"/>
      <c r="AV54" s="20"/>
      <c r="AW54" s="20"/>
      <c r="AX54" s="26"/>
      <c r="AY54" s="20"/>
      <c r="AZ54" s="26"/>
      <c r="BA54" s="20"/>
      <c r="BB54" s="20"/>
      <c r="BC54" s="5">
        <v>8.5</v>
      </c>
      <c r="BD54" s="26"/>
      <c r="BE54" s="20"/>
      <c r="BF54" s="28"/>
      <c r="BG54" s="29">
        <v>7.0</v>
      </c>
      <c r="BH54" s="29">
        <v>7.0</v>
      </c>
      <c r="BI54" s="29">
        <v>11.0</v>
      </c>
      <c r="BJ54" s="20"/>
      <c r="BK54" s="28"/>
      <c r="BL54" s="28">
        <v>9.9</v>
      </c>
      <c r="BM54" s="29">
        <v>8.0</v>
      </c>
      <c r="BN54" s="26"/>
      <c r="BO54" s="20"/>
      <c r="BP54" s="28">
        <v>55.659</v>
      </c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7"/>
      <c r="CG54" s="7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30"/>
      <c r="CV54" s="31"/>
      <c r="CW54" s="31"/>
      <c r="CX54" s="31"/>
      <c r="CY54" s="20"/>
      <c r="CZ54" s="20"/>
      <c r="DA54" s="20"/>
      <c r="DB54" s="20"/>
      <c r="DC54" s="20"/>
      <c r="DD54" s="7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12"/>
      <c r="EQ54" s="12"/>
      <c r="ER54" s="31"/>
      <c r="ES54" s="12"/>
      <c r="ET54" s="31"/>
      <c r="EU54" s="31"/>
      <c r="EV54" s="31"/>
      <c r="EW54" s="31"/>
      <c r="EX54" s="12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4">
        <v>20.0</v>
      </c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>
        <f t="shared" ref="FW54:FW55" si="5">10+10</f>
        <v>20</v>
      </c>
      <c r="FX54" s="23">
        <f t="shared" si="3"/>
        <v>180.109</v>
      </c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</row>
    <row r="55" ht="12.0" customHeight="1">
      <c r="A55" s="16" t="s">
        <v>136</v>
      </c>
      <c r="B55" s="17">
        <f t="shared" si="1"/>
        <v>111.387</v>
      </c>
      <c r="C55" s="18">
        <f t="shared" si="2"/>
        <v>4</v>
      </c>
      <c r="D55" s="4"/>
      <c r="E55" s="20">
        <v>21.097</v>
      </c>
      <c r="F55" s="25"/>
      <c r="G55" s="26"/>
      <c r="H55" s="26"/>
      <c r="I55" s="20"/>
      <c r="J55" s="20"/>
      <c r="K55" s="26"/>
      <c r="L55" s="26">
        <v>42.195</v>
      </c>
      <c r="M55" s="26"/>
      <c r="N55" s="20"/>
      <c r="O55" s="20"/>
      <c r="P55" s="20"/>
      <c r="Q55" s="26"/>
      <c r="R55" s="20"/>
      <c r="S55" s="26"/>
      <c r="T55" s="26"/>
      <c r="U55" s="26"/>
      <c r="V55" s="27"/>
      <c r="W55" s="26"/>
      <c r="X55" s="20"/>
      <c r="Y55" s="26"/>
      <c r="Z55" s="20"/>
      <c r="AA55" s="20"/>
      <c r="AB55" s="26"/>
      <c r="AC55" s="20"/>
      <c r="AD55" s="20"/>
      <c r="AE55" s="26"/>
      <c r="AF55" s="26"/>
      <c r="AG55" s="20"/>
      <c r="AH55" s="20"/>
      <c r="AI55" s="7"/>
      <c r="AJ55" s="20"/>
      <c r="AK55" s="26"/>
      <c r="AL55" s="26"/>
      <c r="AM55" s="20"/>
      <c r="AN55" s="20"/>
      <c r="AO55" s="20"/>
      <c r="AP55" s="20"/>
      <c r="AQ55" s="28">
        <v>21.095</v>
      </c>
      <c r="AR55" s="20"/>
      <c r="AS55" s="20"/>
      <c r="AT55" s="20"/>
      <c r="AU55" s="26"/>
      <c r="AV55" s="20"/>
      <c r="AW55" s="20"/>
      <c r="AX55" s="26"/>
      <c r="AY55" s="20"/>
      <c r="AZ55" s="26"/>
      <c r="BA55" s="20"/>
      <c r="BB55" s="20"/>
      <c r="BC55" s="20"/>
      <c r="BD55" s="26"/>
      <c r="BE55" s="20"/>
      <c r="BF55" s="26"/>
      <c r="BG55" s="20"/>
      <c r="BH55" s="29">
        <v>7.0</v>
      </c>
      <c r="BI55" s="20"/>
      <c r="BJ55" s="20"/>
      <c r="BK55" s="26"/>
      <c r="BL55" s="26"/>
      <c r="BM55" s="20"/>
      <c r="BN55" s="26"/>
      <c r="BO55" s="20"/>
      <c r="BP55" s="26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30"/>
      <c r="CV55" s="31"/>
      <c r="CW55" s="31"/>
      <c r="CX55" s="31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31"/>
      <c r="DQ55" s="12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>
        <f t="shared" si="5"/>
        <v>20</v>
      </c>
      <c r="FX55" s="23">
        <f t="shared" si="3"/>
        <v>111.387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</row>
    <row r="56" ht="12.0" customHeight="1">
      <c r="A56" s="16" t="s">
        <v>137</v>
      </c>
      <c r="B56" s="17">
        <f t="shared" si="1"/>
        <v>0</v>
      </c>
      <c r="C56" s="18">
        <f t="shared" si="2"/>
        <v>0</v>
      </c>
      <c r="D56" s="4"/>
      <c r="E56" s="7"/>
      <c r="F56" s="25"/>
      <c r="G56" s="26"/>
      <c r="H56" s="26"/>
      <c r="I56" s="20"/>
      <c r="J56" s="20"/>
      <c r="K56" s="26"/>
      <c r="L56" s="26"/>
      <c r="M56" s="26"/>
      <c r="N56" s="20"/>
      <c r="O56" s="20"/>
      <c r="P56" s="20"/>
      <c r="Q56" s="26"/>
      <c r="R56" s="20"/>
      <c r="S56" s="26"/>
      <c r="T56" s="26"/>
      <c r="U56" s="26"/>
      <c r="V56" s="27"/>
      <c r="W56" s="26"/>
      <c r="X56" s="20"/>
      <c r="Y56" s="26"/>
      <c r="Z56" s="20"/>
      <c r="AA56" s="20"/>
      <c r="AB56" s="26"/>
      <c r="AC56" s="20"/>
      <c r="AD56" s="20"/>
      <c r="AE56" s="26"/>
      <c r="AF56" s="26"/>
      <c r="AG56" s="20"/>
      <c r="AH56" s="20"/>
      <c r="AI56" s="7"/>
      <c r="AJ56" s="20"/>
      <c r="AK56" s="26"/>
      <c r="AL56" s="26"/>
      <c r="AM56" s="20"/>
      <c r="AN56" s="20"/>
      <c r="AO56" s="20"/>
      <c r="AP56" s="20"/>
      <c r="AQ56" s="26"/>
      <c r="AR56" s="20"/>
      <c r="AS56" s="20"/>
      <c r="AT56" s="20"/>
      <c r="AU56" s="28"/>
      <c r="AV56" s="20"/>
      <c r="AW56" s="20"/>
      <c r="AX56" s="26"/>
      <c r="AY56" s="20"/>
      <c r="AZ56" s="28"/>
      <c r="BA56" s="29"/>
      <c r="BB56" s="29"/>
      <c r="BC56" s="20"/>
      <c r="BD56" s="26"/>
      <c r="BE56" s="20"/>
      <c r="BF56" s="26"/>
      <c r="BG56" s="20"/>
      <c r="BH56" s="20"/>
      <c r="BI56" s="20"/>
      <c r="BJ56" s="20"/>
      <c r="BK56" s="20"/>
      <c r="BL56" s="20"/>
      <c r="BM56" s="20"/>
      <c r="BN56" s="26"/>
      <c r="BO56" s="20"/>
      <c r="BP56" s="26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30"/>
      <c r="CV56" s="31"/>
      <c r="CW56" s="31"/>
      <c r="CX56" s="31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31"/>
      <c r="DQ56" s="12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12"/>
      <c r="EQ56" s="12"/>
      <c r="ER56" s="12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23">
        <f t="shared" si="3"/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</row>
    <row r="57" ht="12.0" customHeight="1">
      <c r="A57" s="16" t="s">
        <v>138</v>
      </c>
      <c r="B57" s="17">
        <f t="shared" si="1"/>
        <v>434.253</v>
      </c>
      <c r="C57" s="18">
        <f t="shared" si="2"/>
        <v>25</v>
      </c>
      <c r="D57" s="4">
        <v>14.5</v>
      </c>
      <c r="E57" s="5">
        <v>21.097</v>
      </c>
      <c r="F57" s="42">
        <v>10.5</v>
      </c>
      <c r="G57" s="26"/>
      <c r="H57" s="26"/>
      <c r="I57" s="20"/>
      <c r="J57" s="35"/>
      <c r="K57" s="4">
        <v>21.05</v>
      </c>
      <c r="L57" s="4"/>
      <c r="M57" s="8">
        <v>21.097</v>
      </c>
      <c r="N57" s="5">
        <v>21.097</v>
      </c>
      <c r="O57" s="7"/>
      <c r="P57" s="20">
        <v>12.5</v>
      </c>
      <c r="Q57" s="26"/>
      <c r="R57" s="7"/>
      <c r="S57" s="4"/>
      <c r="T57" s="4"/>
      <c r="U57" s="4"/>
      <c r="V57" s="9"/>
      <c r="W57" s="8">
        <v>10.0</v>
      </c>
      <c r="X57" s="7"/>
      <c r="Y57" s="4"/>
      <c r="Z57" s="7"/>
      <c r="AA57" s="7">
        <v>11.05</v>
      </c>
      <c r="AB57" s="26"/>
      <c r="AC57" s="20"/>
      <c r="AD57" s="20"/>
      <c r="AE57" s="26"/>
      <c r="AF57" s="28">
        <v>21.97</v>
      </c>
      <c r="AG57" s="7"/>
      <c r="AH57" s="20"/>
      <c r="AI57" s="5">
        <v>9.7</v>
      </c>
      <c r="AJ57" s="29">
        <v>10.0</v>
      </c>
      <c r="AK57" s="26"/>
      <c r="AL57" s="26"/>
      <c r="AM57" s="20"/>
      <c r="AN57" s="29">
        <v>12.5</v>
      </c>
      <c r="AO57" s="20"/>
      <c r="AP57" s="29">
        <v>12.0</v>
      </c>
      <c r="AQ57" s="28">
        <v>21.095</v>
      </c>
      <c r="AR57" s="20"/>
      <c r="AS57" s="20"/>
      <c r="AT57" s="20"/>
      <c r="AU57" s="28">
        <v>10.0</v>
      </c>
      <c r="AV57" s="20"/>
      <c r="AW57" s="20"/>
      <c r="AX57" s="28">
        <v>21.097</v>
      </c>
      <c r="AY57" s="29">
        <v>8.0</v>
      </c>
      <c r="AZ57" s="26"/>
      <c r="BA57" s="29">
        <v>10.1</v>
      </c>
      <c r="BB57" s="29">
        <v>6.7</v>
      </c>
      <c r="BC57" s="20"/>
      <c r="BD57" s="26"/>
      <c r="BE57" s="29">
        <v>11.0</v>
      </c>
      <c r="BF57" s="28"/>
      <c r="BG57" s="29">
        <v>7.0</v>
      </c>
      <c r="BH57" s="29">
        <v>7.0</v>
      </c>
      <c r="BI57" s="29">
        <v>11.0</v>
      </c>
      <c r="BJ57" s="7"/>
      <c r="BK57" s="5"/>
      <c r="BL57" s="5"/>
      <c r="BM57" s="7"/>
      <c r="BN57" s="26"/>
      <c r="BO57" s="29">
        <v>7.7</v>
      </c>
      <c r="BP57" s="26"/>
      <c r="BQ57" s="29">
        <v>9.0</v>
      </c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7"/>
      <c r="CC57" s="7"/>
      <c r="CD57" s="20"/>
      <c r="CE57" s="7"/>
      <c r="CF57" s="7"/>
      <c r="CG57" s="7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30"/>
      <c r="CV57" s="31"/>
      <c r="CW57" s="31"/>
      <c r="CX57" s="31"/>
      <c r="CY57" s="7"/>
      <c r="CZ57" s="7"/>
      <c r="DA57" s="7"/>
      <c r="DB57" s="7"/>
      <c r="DC57" s="20"/>
      <c r="DD57" s="7"/>
      <c r="DE57" s="7"/>
      <c r="DF57" s="7"/>
      <c r="DG57" s="7"/>
      <c r="DH57" s="20"/>
      <c r="DI57" s="20"/>
      <c r="DJ57" s="20"/>
      <c r="DK57" s="20"/>
      <c r="DL57" s="20"/>
      <c r="DM57" s="20"/>
      <c r="DN57" s="20"/>
      <c r="DO57" s="20"/>
      <c r="DP57" s="31"/>
      <c r="DQ57" s="12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12"/>
      <c r="EQ57" s="12"/>
      <c r="ER57" s="12"/>
      <c r="ES57" s="12"/>
      <c r="ET57" s="31"/>
      <c r="EU57" s="31"/>
      <c r="EV57" s="31"/>
      <c r="EW57" s="31"/>
      <c r="EX57" s="31"/>
      <c r="EY57" s="31"/>
      <c r="EZ57" s="31"/>
      <c r="FA57" s="31"/>
      <c r="FB57" s="12"/>
      <c r="FC57" s="12"/>
      <c r="FD57" s="31"/>
      <c r="FE57" s="31"/>
      <c r="FF57" s="31"/>
      <c r="FG57" s="12"/>
      <c r="FH57" s="31"/>
      <c r="FI57" s="31"/>
      <c r="FJ57" s="31"/>
      <c r="FK57" s="34">
        <v>20.0</v>
      </c>
      <c r="FL57" s="34">
        <v>20.0</v>
      </c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>
        <f>10+10+10+10+10+10+10</f>
        <v>70</v>
      </c>
      <c r="FX57" s="23">
        <f t="shared" si="3"/>
        <v>434.253</v>
      </c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</row>
    <row r="58" ht="12.0" customHeight="1">
      <c r="A58" s="16" t="s">
        <v>139</v>
      </c>
      <c r="B58" s="17">
        <f t="shared" si="1"/>
        <v>89.244</v>
      </c>
      <c r="C58" s="18">
        <f t="shared" si="2"/>
        <v>6</v>
      </c>
      <c r="D58" s="4"/>
      <c r="E58" s="20">
        <v>21.097</v>
      </c>
      <c r="F58" s="25"/>
      <c r="G58" s="26"/>
      <c r="H58" s="26">
        <v>21.097</v>
      </c>
      <c r="I58" s="20"/>
      <c r="J58" s="20"/>
      <c r="K58" s="4"/>
      <c r="L58" s="4"/>
      <c r="M58" s="4"/>
      <c r="N58" s="7"/>
      <c r="O58" s="7"/>
      <c r="P58" s="20"/>
      <c r="Q58" s="26"/>
      <c r="R58" s="7">
        <v>10.0</v>
      </c>
      <c r="S58" s="4"/>
      <c r="T58" s="4"/>
      <c r="U58" s="4"/>
      <c r="V58" s="9"/>
      <c r="W58" s="4"/>
      <c r="X58" s="7"/>
      <c r="Y58" s="4"/>
      <c r="Z58" s="7"/>
      <c r="AA58" s="7">
        <v>11.05</v>
      </c>
      <c r="AB58" s="4"/>
      <c r="AC58" s="20"/>
      <c r="AD58" s="20"/>
      <c r="AE58" s="26"/>
      <c r="AF58" s="26"/>
      <c r="AG58" s="20">
        <v>9.0</v>
      </c>
      <c r="AH58" s="20"/>
      <c r="AI58" s="7"/>
      <c r="AJ58" s="20"/>
      <c r="AK58" s="26"/>
      <c r="AL58" s="26"/>
      <c r="AM58" s="20"/>
      <c r="AN58" s="20"/>
      <c r="AO58" s="20"/>
      <c r="AP58" s="20"/>
      <c r="AQ58" s="26"/>
      <c r="AR58" s="20"/>
      <c r="AS58" s="20"/>
      <c r="AT58" s="20"/>
      <c r="AU58" s="26"/>
      <c r="AV58" s="20"/>
      <c r="AW58" s="20"/>
      <c r="AX58" s="26"/>
      <c r="AY58" s="20"/>
      <c r="AZ58" s="26"/>
      <c r="BA58" s="20"/>
      <c r="BB58" s="20"/>
      <c r="BC58" s="20"/>
      <c r="BD58" s="26"/>
      <c r="BE58" s="20"/>
      <c r="BF58" s="26"/>
      <c r="BG58" s="20"/>
      <c r="BH58" s="29">
        <v>7.0</v>
      </c>
      <c r="BI58" s="20"/>
      <c r="BJ58" s="20"/>
      <c r="BK58" s="20"/>
      <c r="BL58" s="20"/>
      <c r="BM58" s="20"/>
      <c r="BN58" s="26"/>
      <c r="BO58" s="20"/>
      <c r="BP58" s="26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30"/>
      <c r="CV58" s="31"/>
      <c r="CW58" s="31"/>
      <c r="CX58" s="31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12"/>
      <c r="DQ58" s="12"/>
      <c r="DR58" s="12"/>
      <c r="DS58" s="12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12"/>
      <c r="EQ58" s="12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>
        <v>10.0</v>
      </c>
      <c r="FX58" s="23">
        <f t="shared" si="3"/>
        <v>89.244</v>
      </c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</row>
    <row r="59" ht="12.0" customHeight="1">
      <c r="A59" s="16" t="s">
        <v>140</v>
      </c>
      <c r="B59" s="17">
        <f t="shared" si="1"/>
        <v>34</v>
      </c>
      <c r="C59" s="18">
        <f t="shared" si="2"/>
        <v>4</v>
      </c>
      <c r="D59" s="4"/>
      <c r="E59" s="7"/>
      <c r="F59" s="25"/>
      <c r="G59" s="26"/>
      <c r="H59" s="26"/>
      <c r="I59" s="20"/>
      <c r="J59" s="20"/>
      <c r="K59" s="26"/>
      <c r="L59" s="26"/>
      <c r="M59" s="26"/>
      <c r="N59" s="20"/>
      <c r="O59" s="20"/>
      <c r="P59" s="20"/>
      <c r="Q59" s="26"/>
      <c r="R59" s="20"/>
      <c r="S59" s="26"/>
      <c r="T59" s="26"/>
      <c r="U59" s="26"/>
      <c r="V59" s="27"/>
      <c r="W59" s="26"/>
      <c r="X59" s="20"/>
      <c r="Y59" s="26"/>
      <c r="Z59" s="20"/>
      <c r="AA59" s="20"/>
      <c r="AB59" s="26"/>
      <c r="AC59" s="20"/>
      <c r="AD59" s="20"/>
      <c r="AE59" s="26"/>
      <c r="AF59" s="26"/>
      <c r="AG59" s="20"/>
      <c r="AH59" s="20"/>
      <c r="AI59" s="7"/>
      <c r="AJ59" s="20"/>
      <c r="AK59" s="26"/>
      <c r="AL59" s="26"/>
      <c r="AM59" s="20"/>
      <c r="AN59" s="20"/>
      <c r="AO59" s="20"/>
      <c r="AP59" s="29">
        <v>12.0</v>
      </c>
      <c r="AQ59" s="26"/>
      <c r="AR59" s="20"/>
      <c r="AS59" s="20"/>
      <c r="AT59" s="20"/>
      <c r="AU59" s="26"/>
      <c r="AV59" s="20"/>
      <c r="AW59" s="20"/>
      <c r="AX59" s="26"/>
      <c r="AY59" s="20"/>
      <c r="AZ59" s="26"/>
      <c r="BA59" s="20"/>
      <c r="BB59" s="20"/>
      <c r="BC59" s="20"/>
      <c r="BD59" s="26"/>
      <c r="BE59" s="20"/>
      <c r="BF59" s="28"/>
      <c r="BG59" s="29">
        <v>7.0</v>
      </c>
      <c r="BH59" s="29">
        <v>7.0</v>
      </c>
      <c r="BI59" s="20"/>
      <c r="BJ59" s="20"/>
      <c r="BK59" s="20"/>
      <c r="BL59" s="20"/>
      <c r="BM59" s="29">
        <v>8.0</v>
      </c>
      <c r="BN59" s="26"/>
      <c r="BO59" s="20"/>
      <c r="BP59" s="26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30"/>
      <c r="CV59" s="31"/>
      <c r="CW59" s="31"/>
      <c r="CX59" s="31"/>
      <c r="CY59" s="20"/>
      <c r="CZ59" s="20"/>
      <c r="DA59" s="20"/>
      <c r="DB59" s="20"/>
      <c r="DC59" s="20"/>
      <c r="DD59" s="20"/>
      <c r="DE59" s="20"/>
      <c r="DF59" s="7"/>
      <c r="DG59" s="7"/>
      <c r="DH59" s="20"/>
      <c r="DI59" s="20"/>
      <c r="DJ59" s="20"/>
      <c r="DK59" s="20"/>
      <c r="DL59" s="20"/>
      <c r="DM59" s="20"/>
      <c r="DN59" s="20"/>
      <c r="DO59" s="20"/>
      <c r="DP59" s="31"/>
      <c r="DQ59" s="12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12"/>
      <c r="EQ59" s="12"/>
      <c r="ER59" s="31"/>
      <c r="ES59" s="12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23">
        <f t="shared" si="3"/>
        <v>34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</row>
    <row r="60" ht="12.0" customHeight="1">
      <c r="A60" s="16" t="s">
        <v>141</v>
      </c>
      <c r="B60" s="17">
        <f t="shared" si="1"/>
        <v>7</v>
      </c>
      <c r="C60" s="18">
        <f t="shared" si="2"/>
        <v>1</v>
      </c>
      <c r="D60" s="26"/>
      <c r="E60" s="20"/>
      <c r="F60" s="19"/>
      <c r="G60" s="4"/>
      <c r="H60" s="4"/>
      <c r="I60" s="7"/>
      <c r="J60" s="7"/>
      <c r="K60" s="4"/>
      <c r="L60" s="4"/>
      <c r="M60" s="4"/>
      <c r="N60" s="7"/>
      <c r="O60" s="7"/>
      <c r="P60" s="7"/>
      <c r="Q60" s="4"/>
      <c r="R60" s="7"/>
      <c r="S60" s="4"/>
      <c r="T60" s="4"/>
      <c r="U60" s="4"/>
      <c r="V60" s="9"/>
      <c r="W60" s="4"/>
      <c r="X60" s="7"/>
      <c r="Y60" s="4"/>
      <c r="Z60" s="7"/>
      <c r="AA60" s="7"/>
      <c r="AB60" s="4"/>
      <c r="AC60" s="7"/>
      <c r="AD60" s="7"/>
      <c r="AE60" s="4"/>
      <c r="AF60" s="4"/>
      <c r="AG60" s="7"/>
      <c r="AH60" s="7"/>
      <c r="AI60" s="7"/>
      <c r="AJ60" s="7"/>
      <c r="AK60" s="4"/>
      <c r="AL60" s="4"/>
      <c r="AM60" s="7"/>
      <c r="AN60" s="7"/>
      <c r="AO60" s="7"/>
      <c r="AP60" s="7"/>
      <c r="AQ60" s="4"/>
      <c r="AR60" s="7"/>
      <c r="AS60" s="7"/>
      <c r="AT60" s="7"/>
      <c r="AU60" s="4"/>
      <c r="AV60" s="7"/>
      <c r="AW60" s="7"/>
      <c r="AX60" s="4"/>
      <c r="AY60" s="7"/>
      <c r="AZ60" s="4"/>
      <c r="BA60" s="7"/>
      <c r="BB60" s="7"/>
      <c r="BC60" s="7"/>
      <c r="BD60" s="4"/>
      <c r="BE60" s="7"/>
      <c r="BF60" s="4"/>
      <c r="BG60" s="7"/>
      <c r="BH60" s="5">
        <v>7.0</v>
      </c>
      <c r="BI60" s="7"/>
      <c r="BJ60" s="7"/>
      <c r="BK60" s="7"/>
      <c r="BL60" s="7"/>
      <c r="BM60" s="7"/>
      <c r="BN60" s="4"/>
      <c r="BO60" s="7"/>
      <c r="BP60" s="4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33"/>
      <c r="CV60" s="12"/>
      <c r="CW60" s="12"/>
      <c r="CX60" s="12"/>
      <c r="CY60" s="7"/>
      <c r="CZ60" s="7"/>
      <c r="DA60" s="7"/>
      <c r="DB60" s="7"/>
      <c r="DC60" s="20"/>
      <c r="DD60" s="7"/>
      <c r="DE60" s="7"/>
      <c r="DF60" s="7"/>
      <c r="DG60" s="7"/>
      <c r="DH60" s="7"/>
      <c r="DI60" s="7"/>
      <c r="DJ60" s="7"/>
      <c r="DK60" s="7"/>
      <c r="DL60" s="20"/>
      <c r="DM60" s="20"/>
      <c r="DN60" s="20"/>
      <c r="DO60" s="20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31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3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4"/>
      <c r="FT60" s="14"/>
      <c r="FU60" s="14"/>
      <c r="FV60" s="14"/>
      <c r="FW60" s="14"/>
      <c r="FX60" s="23">
        <f t="shared" si="3"/>
        <v>7</v>
      </c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</row>
    <row r="61" ht="12.0" customHeight="1">
      <c r="A61" s="16" t="s">
        <v>142</v>
      </c>
      <c r="B61" s="17">
        <f t="shared" si="1"/>
        <v>18</v>
      </c>
      <c r="C61" s="18">
        <f t="shared" si="2"/>
        <v>1</v>
      </c>
      <c r="D61" s="26"/>
      <c r="E61" s="20"/>
      <c r="F61" s="25"/>
      <c r="G61" s="26"/>
      <c r="H61" s="26"/>
      <c r="I61" s="7"/>
      <c r="J61" s="7"/>
      <c r="K61" s="26"/>
      <c r="L61" s="26"/>
      <c r="M61" s="26"/>
      <c r="N61" s="20"/>
      <c r="O61" s="20"/>
      <c r="P61" s="7"/>
      <c r="Q61" s="4"/>
      <c r="R61" s="20"/>
      <c r="S61" s="26"/>
      <c r="T61" s="26"/>
      <c r="U61" s="26"/>
      <c r="V61" s="27"/>
      <c r="W61" s="26"/>
      <c r="X61" s="20"/>
      <c r="Y61" s="26"/>
      <c r="Z61" s="20"/>
      <c r="AA61" s="7"/>
      <c r="AB61" s="26"/>
      <c r="AC61" s="7"/>
      <c r="AD61" s="7"/>
      <c r="AE61" s="4"/>
      <c r="AF61" s="4"/>
      <c r="AG61" s="7"/>
      <c r="AH61" s="7"/>
      <c r="AI61" s="7"/>
      <c r="AJ61" s="7"/>
      <c r="AK61" s="4"/>
      <c r="AL61" s="4"/>
      <c r="AM61" s="7"/>
      <c r="AN61" s="7"/>
      <c r="AO61" s="7"/>
      <c r="AP61" s="7"/>
      <c r="AQ61" s="4"/>
      <c r="AR61" s="7"/>
      <c r="AS61" s="7"/>
      <c r="AT61" s="7"/>
      <c r="AU61" s="4"/>
      <c r="AV61" s="7"/>
      <c r="AW61" s="7"/>
      <c r="AX61" s="4"/>
      <c r="AY61" s="7"/>
      <c r="AZ61" s="4"/>
      <c r="BA61" s="7"/>
      <c r="BB61" s="7"/>
      <c r="BC61" s="20"/>
      <c r="BD61" s="4"/>
      <c r="BE61" s="7"/>
      <c r="BF61" s="4"/>
      <c r="BG61" s="7"/>
      <c r="BH61" s="7"/>
      <c r="BI61" s="7"/>
      <c r="BJ61" s="7"/>
      <c r="BK61" s="7"/>
      <c r="BL61" s="7"/>
      <c r="BM61" s="5">
        <v>8.0</v>
      </c>
      <c r="BN61" s="4"/>
      <c r="BO61" s="7"/>
      <c r="BP61" s="4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33"/>
      <c r="CV61" s="31"/>
      <c r="CW61" s="31"/>
      <c r="CX61" s="31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12"/>
      <c r="DQ61" s="12"/>
      <c r="DR61" s="12"/>
      <c r="DS61" s="12"/>
      <c r="DT61" s="12"/>
      <c r="DU61" s="12"/>
      <c r="DV61" s="12"/>
      <c r="DW61" s="12"/>
      <c r="DX61" s="12"/>
      <c r="DY61" s="36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12"/>
      <c r="EY61" s="12"/>
      <c r="EZ61" s="12"/>
      <c r="FA61" s="12"/>
      <c r="FB61" s="12"/>
      <c r="FC61" s="12"/>
      <c r="FD61" s="31"/>
      <c r="FE61" s="12"/>
      <c r="FF61" s="12"/>
      <c r="FG61" s="12"/>
      <c r="FH61" s="13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4"/>
      <c r="FT61" s="14"/>
      <c r="FU61" s="14"/>
      <c r="FV61" s="14"/>
      <c r="FW61" s="14">
        <f t="shared" ref="FW61:FW62" si="6">10</f>
        <v>10</v>
      </c>
      <c r="FX61" s="23">
        <f t="shared" si="3"/>
        <v>18</v>
      </c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</row>
    <row r="62" ht="12.0" customHeight="1">
      <c r="A62" s="16" t="s">
        <v>143</v>
      </c>
      <c r="B62" s="17">
        <f t="shared" si="1"/>
        <v>94.595</v>
      </c>
      <c r="C62" s="18">
        <f t="shared" si="2"/>
        <v>7</v>
      </c>
      <c r="D62" s="26"/>
      <c r="E62" s="20"/>
      <c r="F62" s="19"/>
      <c r="G62" s="4"/>
      <c r="H62" s="4"/>
      <c r="I62" s="7">
        <v>10.0</v>
      </c>
      <c r="J62" s="7"/>
      <c r="K62" s="26"/>
      <c r="L62" s="26"/>
      <c r="M62" s="26"/>
      <c r="N62" s="20"/>
      <c r="O62" s="20"/>
      <c r="P62" s="20"/>
      <c r="Q62" s="26"/>
      <c r="R62" s="20"/>
      <c r="S62" s="26"/>
      <c r="T62" s="26"/>
      <c r="U62" s="26"/>
      <c r="V62" s="27"/>
      <c r="W62" s="26"/>
      <c r="X62" s="20"/>
      <c r="Y62" s="26"/>
      <c r="Z62" s="20">
        <v>10.0</v>
      </c>
      <c r="AA62" s="7">
        <v>11.05</v>
      </c>
      <c r="AB62" s="26"/>
      <c r="AC62" s="20"/>
      <c r="AD62" s="20"/>
      <c r="AE62" s="26"/>
      <c r="AF62" s="26"/>
      <c r="AG62" s="7"/>
      <c r="AH62" s="20"/>
      <c r="AI62" s="7"/>
      <c r="AJ62" s="20"/>
      <c r="AK62" s="4">
        <v>21.095</v>
      </c>
      <c r="AL62" s="26"/>
      <c r="AM62" s="20"/>
      <c r="AN62" s="20"/>
      <c r="AO62" s="5">
        <v>11.85</v>
      </c>
      <c r="AP62" s="20"/>
      <c r="AQ62" s="26"/>
      <c r="AR62" s="20"/>
      <c r="AS62" s="20"/>
      <c r="AT62" s="29">
        <v>10.5</v>
      </c>
      <c r="AU62" s="26"/>
      <c r="AV62" s="20"/>
      <c r="AW62" s="20"/>
      <c r="AX62" s="26"/>
      <c r="AY62" s="20"/>
      <c r="AZ62" s="28"/>
      <c r="BA62" s="29">
        <v>10.1</v>
      </c>
      <c r="BB62" s="20"/>
      <c r="BC62" s="20"/>
      <c r="BD62" s="26"/>
      <c r="BE62" s="7"/>
      <c r="BF62" s="4"/>
      <c r="BG62" s="7"/>
      <c r="BH62" s="20"/>
      <c r="BI62" s="20"/>
      <c r="BJ62" s="7"/>
      <c r="BK62" s="7"/>
      <c r="BL62" s="7"/>
      <c r="BM62" s="7"/>
      <c r="BN62" s="26"/>
      <c r="BO62" s="20"/>
      <c r="BP62" s="26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7"/>
      <c r="CE62" s="7"/>
      <c r="CF62" s="7"/>
      <c r="CG62" s="7"/>
      <c r="CH62" s="20"/>
      <c r="CI62" s="20"/>
      <c r="CJ62" s="7"/>
      <c r="CK62" s="7"/>
      <c r="CL62" s="7"/>
      <c r="CM62" s="7"/>
      <c r="CN62" s="7"/>
      <c r="CO62" s="20"/>
      <c r="CP62" s="20"/>
      <c r="CQ62" s="7"/>
      <c r="CR62" s="7"/>
      <c r="CS62" s="20"/>
      <c r="CT62" s="7"/>
      <c r="CU62" s="33"/>
      <c r="CV62" s="31"/>
      <c r="CW62" s="31"/>
      <c r="CX62" s="31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20"/>
      <c r="DM62" s="20"/>
      <c r="DN62" s="20"/>
      <c r="DO62" s="20"/>
      <c r="DP62" s="12"/>
      <c r="DQ62" s="12"/>
      <c r="DR62" s="12"/>
      <c r="DS62" s="12"/>
      <c r="DT62" s="12"/>
      <c r="DU62" s="12"/>
      <c r="DV62" s="12"/>
      <c r="DW62" s="12"/>
      <c r="DX62" s="12"/>
      <c r="DY62" s="31"/>
      <c r="DZ62" s="12"/>
      <c r="EA62" s="12"/>
      <c r="EB62" s="12"/>
      <c r="EC62" s="12"/>
      <c r="ED62" s="31"/>
      <c r="EE62" s="12"/>
      <c r="EF62" s="12"/>
      <c r="EG62" s="12"/>
      <c r="EH62" s="12"/>
      <c r="EI62" s="12"/>
      <c r="EJ62" s="31"/>
      <c r="EK62" s="12"/>
      <c r="EL62" s="31"/>
      <c r="EM62" s="31"/>
      <c r="EN62" s="31"/>
      <c r="EO62" s="12"/>
      <c r="EP62" s="12"/>
      <c r="EQ62" s="12"/>
      <c r="ER62" s="12"/>
      <c r="ES62" s="12"/>
      <c r="ET62" s="12"/>
      <c r="EU62" s="12"/>
      <c r="EV62" s="31"/>
      <c r="EW62" s="31"/>
      <c r="EX62" s="12"/>
      <c r="EY62" s="12"/>
      <c r="EZ62" s="12"/>
      <c r="FA62" s="12"/>
      <c r="FB62" s="12"/>
      <c r="FC62" s="12"/>
      <c r="FD62" s="31"/>
      <c r="FE62" s="12"/>
      <c r="FF62" s="12"/>
      <c r="FG62" s="12"/>
      <c r="FH62" s="13"/>
      <c r="FI62" s="12"/>
      <c r="FJ62" s="12"/>
      <c r="FK62" s="14"/>
      <c r="FL62" s="12"/>
      <c r="FM62" s="12"/>
      <c r="FN62" s="12"/>
      <c r="FO62" s="12"/>
      <c r="FP62" s="12"/>
      <c r="FQ62" s="12"/>
      <c r="FR62" s="12"/>
      <c r="FS62" s="14"/>
      <c r="FT62" s="14"/>
      <c r="FU62" s="14"/>
      <c r="FV62" s="14"/>
      <c r="FW62" s="14">
        <f t="shared" si="6"/>
        <v>10</v>
      </c>
      <c r="FX62" s="23">
        <f t="shared" si="3"/>
        <v>94.595</v>
      </c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</row>
    <row r="63" ht="12.0" customHeight="1">
      <c r="A63" s="16" t="s">
        <v>144</v>
      </c>
      <c r="B63" s="17">
        <f t="shared" si="1"/>
        <v>88.195</v>
      </c>
      <c r="C63" s="18">
        <f t="shared" si="2"/>
        <v>4</v>
      </c>
      <c r="D63" s="26"/>
      <c r="E63" s="20"/>
      <c r="F63" s="25"/>
      <c r="G63" s="26"/>
      <c r="H63" s="26"/>
      <c r="I63" s="7"/>
      <c r="J63" s="7"/>
      <c r="K63" s="4"/>
      <c r="L63" s="4"/>
      <c r="M63" s="4"/>
      <c r="N63" s="7"/>
      <c r="O63" s="7"/>
      <c r="P63" s="7"/>
      <c r="Q63" s="4"/>
      <c r="R63" s="7"/>
      <c r="S63" s="26"/>
      <c r="T63" s="4">
        <v>42.195</v>
      </c>
      <c r="U63" s="26"/>
      <c r="V63" s="27"/>
      <c r="W63" s="4"/>
      <c r="X63" s="7"/>
      <c r="Y63" s="4"/>
      <c r="Z63" s="7"/>
      <c r="AA63" s="7"/>
      <c r="AB63" s="4"/>
      <c r="AC63" s="7"/>
      <c r="AD63" s="7"/>
      <c r="AE63" s="4"/>
      <c r="AF63" s="4"/>
      <c r="AG63" s="7"/>
      <c r="AH63" s="7"/>
      <c r="AI63" s="7"/>
      <c r="AJ63" s="7"/>
      <c r="AK63" s="4"/>
      <c r="AL63" s="4"/>
      <c r="AM63" s="7"/>
      <c r="AN63" s="7"/>
      <c r="AO63" s="7"/>
      <c r="AP63" s="5">
        <v>12.0</v>
      </c>
      <c r="AQ63" s="4"/>
      <c r="AR63" s="7"/>
      <c r="AS63" s="7"/>
      <c r="AT63" s="7"/>
      <c r="AU63" s="4"/>
      <c r="AV63" s="7"/>
      <c r="AW63" s="7"/>
      <c r="AX63" s="4"/>
      <c r="AY63" s="7"/>
      <c r="AZ63" s="4"/>
      <c r="BA63" s="7"/>
      <c r="BB63" s="7"/>
      <c r="BC63" s="7"/>
      <c r="BD63" s="4"/>
      <c r="BE63" s="7"/>
      <c r="BF63" s="8"/>
      <c r="BG63" s="5">
        <v>7.0</v>
      </c>
      <c r="BH63" s="5">
        <v>7.0</v>
      </c>
      <c r="BI63" s="7"/>
      <c r="BJ63" s="7"/>
      <c r="BK63" s="7"/>
      <c r="BL63" s="7"/>
      <c r="BM63" s="7"/>
      <c r="BN63" s="4"/>
      <c r="BO63" s="7"/>
      <c r="BP63" s="4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20"/>
      <c r="CB63" s="20"/>
      <c r="CC63" s="20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20"/>
      <c r="CP63" s="7"/>
      <c r="CQ63" s="20"/>
      <c r="CR63" s="20"/>
      <c r="CS63" s="7"/>
      <c r="CT63" s="7"/>
      <c r="CU63" s="33"/>
      <c r="CV63" s="31"/>
      <c r="CW63" s="31"/>
      <c r="CX63" s="31"/>
      <c r="CY63" s="7"/>
      <c r="CZ63" s="7"/>
      <c r="DA63" s="7"/>
      <c r="DB63" s="7"/>
      <c r="DC63" s="20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20"/>
      <c r="DP63" s="12"/>
      <c r="DQ63" s="12"/>
      <c r="DR63" s="12"/>
      <c r="DS63" s="12"/>
      <c r="DT63" s="12"/>
      <c r="DU63" s="12"/>
      <c r="DV63" s="12"/>
      <c r="DW63" s="12"/>
      <c r="DX63" s="12"/>
      <c r="DY63" s="36"/>
      <c r="DZ63" s="12"/>
      <c r="EA63" s="12"/>
      <c r="EB63" s="12"/>
      <c r="EC63" s="31"/>
      <c r="ED63" s="12"/>
      <c r="EE63" s="12"/>
      <c r="EF63" s="12"/>
      <c r="EG63" s="12"/>
      <c r="EH63" s="12"/>
      <c r="EI63" s="12"/>
      <c r="EJ63" s="12"/>
      <c r="EK63" s="12"/>
      <c r="EL63" s="31"/>
      <c r="EM63" s="31"/>
      <c r="EN63" s="31"/>
      <c r="EO63" s="31"/>
      <c r="EP63" s="12"/>
      <c r="EQ63" s="12"/>
      <c r="ER63" s="31"/>
      <c r="ES63" s="31"/>
      <c r="ET63" s="31"/>
      <c r="EU63" s="31"/>
      <c r="EV63" s="31"/>
      <c r="EW63" s="31"/>
      <c r="EX63" s="12"/>
      <c r="EY63" s="12"/>
      <c r="EZ63" s="12"/>
      <c r="FA63" s="12"/>
      <c r="FB63" s="12"/>
      <c r="FC63" s="12"/>
      <c r="FD63" s="31"/>
      <c r="FE63" s="12"/>
      <c r="FF63" s="31"/>
      <c r="FG63" s="31"/>
      <c r="FH63" s="13"/>
      <c r="FI63" s="12"/>
      <c r="FJ63" s="12"/>
      <c r="FK63" s="14"/>
      <c r="FL63" s="12"/>
      <c r="FM63" s="12"/>
      <c r="FN63" s="12"/>
      <c r="FO63" s="12"/>
      <c r="FP63" s="12"/>
      <c r="FQ63" s="12"/>
      <c r="FR63" s="12"/>
      <c r="FS63" s="14"/>
      <c r="FT63" s="14"/>
      <c r="FU63" s="14"/>
      <c r="FV63" s="14"/>
      <c r="FW63" s="14">
        <f>10+10</f>
        <v>20</v>
      </c>
      <c r="FX63" s="23">
        <f t="shared" si="3"/>
        <v>88.195</v>
      </c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</row>
    <row r="64" ht="12.0" customHeight="1">
      <c r="A64" s="16" t="s">
        <v>145</v>
      </c>
      <c r="B64" s="17">
        <f t="shared" si="1"/>
        <v>127.39</v>
      </c>
      <c r="C64" s="18">
        <f t="shared" si="2"/>
        <v>8</v>
      </c>
      <c r="D64" s="26"/>
      <c r="E64" s="20"/>
      <c r="F64" s="25"/>
      <c r="G64" s="26"/>
      <c r="H64" s="26"/>
      <c r="I64" s="20"/>
      <c r="J64" s="20"/>
      <c r="K64" s="26"/>
      <c r="L64" s="26"/>
      <c r="M64" s="26"/>
      <c r="N64" s="20"/>
      <c r="O64" s="20"/>
      <c r="P64" s="20"/>
      <c r="Q64" s="26">
        <v>21.095</v>
      </c>
      <c r="R64" s="20"/>
      <c r="S64" s="26"/>
      <c r="T64" s="26"/>
      <c r="U64" s="26"/>
      <c r="V64" s="27"/>
      <c r="W64" s="26"/>
      <c r="X64" s="20"/>
      <c r="Y64" s="26"/>
      <c r="Z64" s="20"/>
      <c r="AA64" s="20"/>
      <c r="AB64" s="26">
        <v>10.0</v>
      </c>
      <c r="AC64" s="20"/>
      <c r="AD64" s="20"/>
      <c r="AE64" s="26"/>
      <c r="AF64" s="26"/>
      <c r="AG64" s="20"/>
      <c r="AH64" s="20"/>
      <c r="AI64" s="7"/>
      <c r="AJ64" s="20"/>
      <c r="AK64" s="26"/>
      <c r="AL64" s="26"/>
      <c r="AM64" s="20"/>
      <c r="AN64" s="20"/>
      <c r="AO64" s="20"/>
      <c r="AP64" s="29">
        <v>12.0</v>
      </c>
      <c r="AQ64" s="28">
        <v>21.095</v>
      </c>
      <c r="AR64" s="20"/>
      <c r="AS64" s="20"/>
      <c r="AT64" s="29">
        <v>10.5</v>
      </c>
      <c r="AU64" s="26"/>
      <c r="AV64" s="20"/>
      <c r="AW64" s="20"/>
      <c r="AX64" s="26"/>
      <c r="AY64" s="20"/>
      <c r="AZ64" s="26"/>
      <c r="BA64" s="20"/>
      <c r="BB64" s="20"/>
      <c r="BC64" s="20"/>
      <c r="BD64" s="26"/>
      <c r="BE64" s="20"/>
      <c r="BF64" s="26"/>
      <c r="BG64" s="20"/>
      <c r="BH64" s="29">
        <v>7.0</v>
      </c>
      <c r="BI64" s="20"/>
      <c r="BJ64" s="20"/>
      <c r="BK64" s="20"/>
      <c r="BL64" s="20"/>
      <c r="BM64" s="29">
        <v>8.0</v>
      </c>
      <c r="BN64" s="26"/>
      <c r="BO64" s="29">
        <v>7.7</v>
      </c>
      <c r="BP64" s="26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30"/>
      <c r="CV64" s="31"/>
      <c r="CW64" s="31"/>
      <c r="CX64" s="31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>
        <f>10+10+10</f>
        <v>30</v>
      </c>
      <c r="FX64" s="23">
        <f t="shared" si="3"/>
        <v>127.39</v>
      </c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</row>
    <row r="65" ht="12.0" customHeight="1">
      <c r="A65" s="37" t="s">
        <v>146</v>
      </c>
      <c r="B65" s="17">
        <f t="shared" si="1"/>
        <v>8</v>
      </c>
      <c r="C65" s="18">
        <f t="shared" si="2"/>
        <v>1</v>
      </c>
      <c r="D65" s="26"/>
      <c r="E65" s="20"/>
      <c r="F65" s="25"/>
      <c r="G65" s="26"/>
      <c r="H65" s="26"/>
      <c r="I65" s="20"/>
      <c r="J65" s="20"/>
      <c r="K65" s="26"/>
      <c r="L65" s="26"/>
      <c r="M65" s="26"/>
      <c r="N65" s="20"/>
      <c r="O65" s="20"/>
      <c r="P65" s="20"/>
      <c r="Q65" s="26"/>
      <c r="R65" s="20"/>
      <c r="S65" s="26"/>
      <c r="T65" s="26"/>
      <c r="U65" s="26"/>
      <c r="V65" s="27"/>
      <c r="W65" s="26"/>
      <c r="X65" s="20"/>
      <c r="Y65" s="26"/>
      <c r="Z65" s="20"/>
      <c r="AA65" s="20"/>
      <c r="AB65" s="26"/>
      <c r="AC65" s="20"/>
      <c r="AD65" s="20"/>
      <c r="AE65" s="26"/>
      <c r="AF65" s="26"/>
      <c r="AG65" s="20"/>
      <c r="AH65" s="20"/>
      <c r="AI65" s="7"/>
      <c r="AJ65" s="20"/>
      <c r="AK65" s="26"/>
      <c r="AL65" s="26"/>
      <c r="AM65" s="20"/>
      <c r="AN65" s="20"/>
      <c r="AO65" s="20"/>
      <c r="AP65" s="20"/>
      <c r="AQ65" s="26"/>
      <c r="AR65" s="20"/>
      <c r="AS65" s="20"/>
      <c r="AT65" s="20"/>
      <c r="AU65" s="26"/>
      <c r="AV65" s="20"/>
      <c r="AW65" s="20"/>
      <c r="AX65" s="28"/>
      <c r="AY65" s="29">
        <v>8.0</v>
      </c>
      <c r="AZ65" s="26"/>
      <c r="BA65" s="20"/>
      <c r="BB65" s="20"/>
      <c r="BC65" s="20"/>
      <c r="BD65" s="26"/>
      <c r="BE65" s="20"/>
      <c r="BF65" s="26"/>
      <c r="BG65" s="20"/>
      <c r="BH65" s="20"/>
      <c r="BI65" s="20"/>
      <c r="BJ65" s="20"/>
      <c r="BK65" s="20"/>
      <c r="BL65" s="20"/>
      <c r="BM65" s="20"/>
      <c r="BN65" s="26"/>
      <c r="BO65" s="20"/>
      <c r="BP65" s="26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30"/>
      <c r="CV65" s="31"/>
      <c r="CW65" s="31"/>
      <c r="CX65" s="31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23">
        <f t="shared" si="3"/>
        <v>8</v>
      </c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</row>
    <row r="66" ht="12.0" customHeight="1">
      <c r="A66" s="16" t="s">
        <v>147</v>
      </c>
      <c r="B66" s="17">
        <f t="shared" si="1"/>
        <v>21.097</v>
      </c>
      <c r="C66" s="18">
        <f t="shared" si="2"/>
        <v>1</v>
      </c>
      <c r="D66" s="26"/>
      <c r="E66" s="20">
        <v>21.097</v>
      </c>
      <c r="F66" s="25"/>
      <c r="G66" s="26"/>
      <c r="H66" s="26"/>
      <c r="I66" s="20"/>
      <c r="J66" s="20"/>
      <c r="K66" s="26"/>
      <c r="L66" s="26"/>
      <c r="M66" s="26"/>
      <c r="N66" s="20"/>
      <c r="O66" s="20"/>
      <c r="P66" s="20"/>
      <c r="Q66" s="26"/>
      <c r="R66" s="20"/>
      <c r="S66" s="26"/>
      <c r="T66" s="26"/>
      <c r="U66" s="26"/>
      <c r="V66" s="27"/>
      <c r="W66" s="26"/>
      <c r="X66" s="20"/>
      <c r="Y66" s="26"/>
      <c r="Z66" s="20"/>
      <c r="AA66" s="20"/>
      <c r="AB66" s="26"/>
      <c r="AC66" s="20"/>
      <c r="AD66" s="20"/>
      <c r="AE66" s="26"/>
      <c r="AF66" s="26"/>
      <c r="AG66" s="20"/>
      <c r="AH66" s="20"/>
      <c r="AI66" s="7"/>
      <c r="AJ66" s="20"/>
      <c r="AK66" s="26"/>
      <c r="AL66" s="26"/>
      <c r="AM66" s="20"/>
      <c r="AN66" s="20"/>
      <c r="AO66" s="20"/>
      <c r="AP66" s="20"/>
      <c r="AQ66" s="26"/>
      <c r="AR66" s="20"/>
      <c r="AS66" s="20"/>
      <c r="AT66" s="20"/>
      <c r="AU66" s="26"/>
      <c r="AV66" s="20"/>
      <c r="AW66" s="20"/>
      <c r="AX66" s="26"/>
      <c r="AY66" s="20"/>
      <c r="AZ66" s="26"/>
      <c r="BA66" s="20"/>
      <c r="BB66" s="20"/>
      <c r="BC66" s="20"/>
      <c r="BD66" s="26"/>
      <c r="BE66" s="20"/>
      <c r="BF66" s="26"/>
      <c r="BG66" s="20"/>
      <c r="BH66" s="20"/>
      <c r="BI66" s="20"/>
      <c r="BJ66" s="20"/>
      <c r="BK66" s="20"/>
      <c r="BL66" s="20"/>
      <c r="BM66" s="20"/>
      <c r="BN66" s="26"/>
      <c r="BO66" s="20"/>
      <c r="BP66" s="26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30"/>
      <c r="CV66" s="31"/>
      <c r="CW66" s="31"/>
      <c r="CX66" s="31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14"/>
      <c r="FM66" s="14"/>
      <c r="FN66" s="14"/>
      <c r="FO66" s="14"/>
      <c r="FP66" s="14"/>
      <c r="FQ66" s="14"/>
      <c r="FR66" s="14"/>
      <c r="FS66" s="31"/>
      <c r="FT66" s="31"/>
      <c r="FU66" s="31"/>
      <c r="FV66" s="31"/>
      <c r="FW66" s="38"/>
      <c r="FX66" s="23">
        <f t="shared" si="3"/>
        <v>21.097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</row>
    <row r="67" ht="12.0" customHeight="1">
      <c r="A67" s="16" t="s">
        <v>148</v>
      </c>
      <c r="B67" s="17">
        <f t="shared" si="1"/>
        <v>7</v>
      </c>
      <c r="C67" s="18">
        <f t="shared" si="2"/>
        <v>1</v>
      </c>
      <c r="D67" s="26"/>
      <c r="E67" s="20"/>
      <c r="F67" s="25"/>
      <c r="G67" s="26"/>
      <c r="H67" s="26"/>
      <c r="I67" s="20"/>
      <c r="J67" s="20"/>
      <c r="K67" s="26"/>
      <c r="L67" s="26"/>
      <c r="M67" s="26"/>
      <c r="N67" s="20"/>
      <c r="O67" s="20"/>
      <c r="P67" s="20"/>
      <c r="Q67" s="26"/>
      <c r="R67" s="20"/>
      <c r="S67" s="26"/>
      <c r="T67" s="26"/>
      <c r="U67" s="26"/>
      <c r="V67" s="27"/>
      <c r="W67" s="26"/>
      <c r="X67" s="20"/>
      <c r="Y67" s="26"/>
      <c r="Z67" s="20"/>
      <c r="AA67" s="20"/>
      <c r="AB67" s="26"/>
      <c r="AC67" s="20"/>
      <c r="AD67" s="20"/>
      <c r="AE67" s="26"/>
      <c r="AF67" s="26"/>
      <c r="AG67" s="20"/>
      <c r="AH67" s="20"/>
      <c r="AI67" s="7"/>
      <c r="AJ67" s="20"/>
      <c r="AK67" s="26"/>
      <c r="AL67" s="26"/>
      <c r="AM67" s="20"/>
      <c r="AN67" s="20"/>
      <c r="AO67" s="20"/>
      <c r="AP67" s="20"/>
      <c r="AQ67" s="26"/>
      <c r="AR67" s="20"/>
      <c r="AS67" s="20"/>
      <c r="AT67" s="20"/>
      <c r="AU67" s="26"/>
      <c r="AV67" s="20"/>
      <c r="AW67" s="20"/>
      <c r="AX67" s="26"/>
      <c r="AY67" s="20"/>
      <c r="AZ67" s="26"/>
      <c r="BA67" s="20"/>
      <c r="BB67" s="20"/>
      <c r="BC67" s="20"/>
      <c r="BD67" s="26"/>
      <c r="BE67" s="20"/>
      <c r="BF67" s="26"/>
      <c r="BG67" s="20"/>
      <c r="BH67" s="29">
        <v>7.0</v>
      </c>
      <c r="BI67" s="20"/>
      <c r="BJ67" s="20"/>
      <c r="BK67" s="20"/>
      <c r="BL67" s="20"/>
      <c r="BM67" s="20"/>
      <c r="BN67" s="26"/>
      <c r="BO67" s="20"/>
      <c r="BP67" s="26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30"/>
      <c r="CV67" s="31"/>
      <c r="CW67" s="31"/>
      <c r="CX67" s="31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12"/>
      <c r="EQ67" s="12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38"/>
      <c r="FX67" s="23">
        <f t="shared" si="3"/>
        <v>7</v>
      </c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</row>
    <row r="68" ht="15.75" customHeight="1">
      <c r="A68" s="43"/>
      <c r="B68" s="44"/>
      <c r="C68" s="32"/>
      <c r="D68" s="45"/>
      <c r="E68" s="45"/>
      <c r="F68" s="44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7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7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8"/>
      <c r="CV68" s="45"/>
      <c r="CW68" s="45"/>
      <c r="CX68" s="45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</row>
    <row r="69" ht="15.75" customHeight="1">
      <c r="A69" s="43"/>
      <c r="B69" s="44" t="str">
        <f t="shared" ref="B69:B76" si="7">FX69</f>
        <v/>
      </c>
      <c r="C69" s="32"/>
      <c r="D69" s="45"/>
      <c r="E69" s="45"/>
      <c r="F69" s="44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7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7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8"/>
      <c r="CV69" s="45"/>
      <c r="CW69" s="45"/>
      <c r="CX69" s="45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</row>
    <row r="70" ht="15.75" customHeight="1">
      <c r="A70" s="43"/>
      <c r="B70" s="44" t="str">
        <f t="shared" si="7"/>
        <v/>
      </c>
      <c r="C70" s="32"/>
      <c r="D70" s="45"/>
      <c r="E70" s="45"/>
      <c r="F70" s="44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7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7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8"/>
      <c r="CV70" s="45"/>
      <c r="CW70" s="45"/>
      <c r="CX70" s="45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</row>
    <row r="71" ht="15.75" customHeight="1">
      <c r="A71" s="43"/>
      <c r="B71" s="44" t="str">
        <f t="shared" si="7"/>
        <v/>
      </c>
      <c r="C71" s="32"/>
      <c r="D71" s="45"/>
      <c r="E71" s="45"/>
      <c r="F71" s="44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7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7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8"/>
      <c r="CV71" s="45"/>
      <c r="CW71" s="45"/>
      <c r="CX71" s="45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</row>
    <row r="72" ht="15.75" customHeight="1">
      <c r="A72" s="43"/>
      <c r="B72" s="44" t="str">
        <f t="shared" si="7"/>
        <v/>
      </c>
      <c r="C72" s="32"/>
      <c r="D72" s="45"/>
      <c r="E72" s="45"/>
      <c r="F72" s="44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7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7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8"/>
      <c r="CV72" s="45"/>
      <c r="CW72" s="45"/>
      <c r="CX72" s="45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</row>
    <row r="73" ht="15.75" customHeight="1">
      <c r="A73" s="43"/>
      <c r="B73" s="44" t="str">
        <f t="shared" si="7"/>
        <v/>
      </c>
      <c r="C73" s="32"/>
      <c r="D73" s="45"/>
      <c r="E73" s="45"/>
      <c r="F73" s="44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7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7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8"/>
      <c r="CV73" s="45"/>
      <c r="CW73" s="45"/>
      <c r="CX73" s="45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</row>
    <row r="74" ht="15.75" customHeight="1">
      <c r="A74" s="43"/>
      <c r="B74" s="44" t="str">
        <f t="shared" si="7"/>
        <v/>
      </c>
      <c r="C74" s="32"/>
      <c r="D74" s="45"/>
      <c r="E74" s="45"/>
      <c r="F74" s="44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7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7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8"/>
      <c r="CV74" s="45"/>
      <c r="CW74" s="45"/>
      <c r="CX74" s="45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</row>
    <row r="75" ht="15.75" customHeight="1">
      <c r="A75" s="43"/>
      <c r="B75" s="44" t="str">
        <f t="shared" si="7"/>
        <v/>
      </c>
      <c r="C75" s="32"/>
      <c r="D75" s="45"/>
      <c r="E75" s="45"/>
      <c r="F75" s="44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7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8"/>
      <c r="CV75" s="45"/>
      <c r="CW75" s="45"/>
      <c r="CX75" s="45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</row>
    <row r="76" ht="15.75" customHeight="1">
      <c r="A76" s="43"/>
      <c r="B76" s="17" t="str">
        <f t="shared" si="7"/>
        <v/>
      </c>
      <c r="C76" s="32"/>
      <c r="D76" s="45"/>
      <c r="E76" s="45"/>
      <c r="F76" s="44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7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7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8"/>
      <c r="CV76" s="45"/>
      <c r="CW76" s="45"/>
      <c r="CX76" s="45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</row>
    <row r="77" ht="15.75" customHeight="1">
      <c r="A77" s="43"/>
      <c r="B77" s="32"/>
      <c r="C77" s="32"/>
      <c r="D77" s="45"/>
      <c r="E77" s="45"/>
      <c r="F77" s="44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7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8"/>
      <c r="CV77" s="45"/>
      <c r="CW77" s="45"/>
      <c r="CX77" s="45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</row>
    <row r="78" ht="15.75" customHeight="1">
      <c r="A78" s="43"/>
      <c r="B78" s="32"/>
      <c r="C78" s="32"/>
      <c r="D78" s="45"/>
      <c r="E78" s="45"/>
      <c r="F78" s="44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7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7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8"/>
      <c r="CV78" s="45"/>
      <c r="CW78" s="45"/>
      <c r="CX78" s="45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</row>
    <row r="79" ht="15.75" customHeight="1">
      <c r="A79" s="43"/>
      <c r="B79" s="32"/>
      <c r="C79" s="32"/>
      <c r="D79" s="45"/>
      <c r="E79" s="45"/>
      <c r="F79" s="44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7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7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8"/>
      <c r="CV79" s="45"/>
      <c r="CW79" s="45"/>
      <c r="CX79" s="45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</row>
    <row r="80" ht="15.75" customHeight="1">
      <c r="A80" s="43"/>
      <c r="B80" s="32"/>
      <c r="C80" s="32"/>
      <c r="D80" s="45"/>
      <c r="E80" s="45"/>
      <c r="F80" s="44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7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7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8"/>
      <c r="CV80" s="45"/>
      <c r="CW80" s="45"/>
      <c r="CX80" s="45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</row>
    <row r="81" ht="15.75" customHeight="1">
      <c r="A81" s="43"/>
      <c r="B81" s="32"/>
      <c r="C81" s="32"/>
      <c r="D81" s="45"/>
      <c r="E81" s="45"/>
      <c r="F81" s="44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7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7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8"/>
      <c r="CV81" s="45"/>
      <c r="CW81" s="45"/>
      <c r="CX81" s="45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</row>
    <row r="82" ht="15.75" customHeight="1">
      <c r="A82" s="43"/>
      <c r="B82" s="32"/>
      <c r="C82" s="32"/>
      <c r="D82" s="45"/>
      <c r="E82" s="45"/>
      <c r="F82" s="44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7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7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8"/>
      <c r="CV82" s="45"/>
      <c r="CW82" s="45"/>
      <c r="CX82" s="45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</row>
    <row r="83" ht="15.75" customHeight="1">
      <c r="A83" s="43"/>
      <c r="B83" s="32"/>
      <c r="C83" s="32"/>
      <c r="D83" s="45"/>
      <c r="E83" s="45"/>
      <c r="F83" s="44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7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7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8"/>
      <c r="CV83" s="45"/>
      <c r="CW83" s="45"/>
      <c r="CX83" s="45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</row>
    <row r="84" ht="15.75" customHeight="1">
      <c r="A84" s="43"/>
      <c r="B84" s="32"/>
      <c r="C84" s="32"/>
      <c r="D84" s="45"/>
      <c r="E84" s="45"/>
      <c r="F84" s="32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9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7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50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</row>
    <row r="85" ht="15.75" customHeight="1">
      <c r="A85" s="43"/>
      <c r="B85" s="32"/>
      <c r="C85" s="32"/>
      <c r="D85" s="45"/>
      <c r="E85" s="45"/>
      <c r="F85" s="32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9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7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50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</row>
    <row r="86" ht="15.75" customHeight="1">
      <c r="A86" s="43"/>
      <c r="B86" s="32"/>
      <c r="C86" s="32"/>
      <c r="D86" s="45"/>
      <c r="E86" s="45"/>
      <c r="F86" s="3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9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7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50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</row>
    <row r="87" ht="15.75" customHeight="1">
      <c r="A87" s="43"/>
      <c r="B87" s="32"/>
      <c r="C87" s="32"/>
      <c r="D87" s="45"/>
      <c r="E87" s="45"/>
      <c r="F87" s="32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9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7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50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</row>
    <row r="88" ht="15.75" customHeight="1">
      <c r="A88" s="43"/>
      <c r="B88" s="32"/>
      <c r="C88" s="32"/>
      <c r="D88" s="45"/>
      <c r="E88" s="45"/>
      <c r="F88" s="32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9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7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50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</row>
    <row r="89" ht="15.75" customHeight="1">
      <c r="A89" s="43"/>
      <c r="B89" s="32"/>
      <c r="C89" s="32"/>
      <c r="D89" s="45"/>
      <c r="E89" s="45"/>
      <c r="F89" s="32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9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7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50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</row>
    <row r="90" ht="15.75" customHeight="1">
      <c r="A90" s="43"/>
      <c r="B90" s="32"/>
      <c r="C90" s="32"/>
      <c r="D90" s="45"/>
      <c r="E90" s="45"/>
      <c r="F90" s="32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9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7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50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</row>
    <row r="91" ht="15.75" customHeight="1">
      <c r="A91" s="43"/>
      <c r="B91" s="32"/>
      <c r="C91" s="32"/>
      <c r="D91" s="45"/>
      <c r="E91" s="45"/>
      <c r="F91" s="32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9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7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50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</row>
    <row r="92" ht="15.75" customHeight="1">
      <c r="A92" s="43"/>
      <c r="B92" s="32"/>
      <c r="C92" s="32"/>
      <c r="D92" s="45"/>
      <c r="E92" s="45"/>
      <c r="F92" s="32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9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7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50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</row>
    <row r="93" ht="15.75" customHeight="1">
      <c r="A93" s="43"/>
      <c r="B93" s="32"/>
      <c r="C93" s="32"/>
      <c r="D93" s="45"/>
      <c r="E93" s="45"/>
      <c r="F93" s="32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9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7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50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</row>
    <row r="94" ht="15.75" customHeight="1">
      <c r="A94" s="43"/>
      <c r="B94" s="32"/>
      <c r="C94" s="32"/>
      <c r="D94" s="45"/>
      <c r="E94" s="45"/>
      <c r="F94" s="32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9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7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50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</row>
    <row r="95" ht="15.75" customHeight="1">
      <c r="A95" s="43"/>
      <c r="B95" s="32"/>
      <c r="C95" s="32"/>
      <c r="D95" s="45"/>
      <c r="E95" s="45"/>
      <c r="F95" s="32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9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7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50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</row>
    <row r="96" ht="15.75" customHeight="1">
      <c r="A96" s="43"/>
      <c r="B96" s="32"/>
      <c r="C96" s="32"/>
      <c r="D96" s="45"/>
      <c r="E96" s="45"/>
      <c r="F96" s="32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9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7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50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</row>
    <row r="97" ht="15.75" customHeight="1">
      <c r="A97" s="43"/>
      <c r="B97" s="32"/>
      <c r="C97" s="32"/>
      <c r="D97" s="45"/>
      <c r="E97" s="45"/>
      <c r="F97" s="32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9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7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50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</row>
    <row r="98" ht="15.75" customHeight="1">
      <c r="A98" s="43"/>
      <c r="B98" s="32"/>
      <c r="C98" s="32"/>
      <c r="D98" s="45"/>
      <c r="E98" s="45"/>
      <c r="F98" s="32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9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7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50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</row>
    <row r="99" ht="15.75" customHeight="1">
      <c r="A99" s="43"/>
      <c r="B99" s="32"/>
      <c r="C99" s="32"/>
      <c r="D99" s="45"/>
      <c r="E99" s="45"/>
      <c r="F99" s="32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9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7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50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</row>
    <row r="100" ht="15.75" customHeight="1">
      <c r="A100" s="43"/>
      <c r="B100" s="32"/>
      <c r="C100" s="32"/>
      <c r="D100" s="45"/>
      <c r="E100" s="45"/>
      <c r="F100" s="32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9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7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50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</row>
    <row r="101" ht="15.75" customHeight="1">
      <c r="A101" s="43"/>
      <c r="B101" s="32"/>
      <c r="C101" s="32"/>
      <c r="D101" s="45"/>
      <c r="E101" s="45"/>
      <c r="F101" s="32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9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7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50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</row>
    <row r="102" ht="15.75" customHeight="1">
      <c r="A102" s="43"/>
      <c r="B102" s="32"/>
      <c r="C102" s="32"/>
      <c r="D102" s="45"/>
      <c r="E102" s="45"/>
      <c r="F102" s="32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9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7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50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</row>
    <row r="103" ht="15.75" customHeight="1">
      <c r="A103" s="43"/>
      <c r="B103" s="32"/>
      <c r="C103" s="32"/>
      <c r="D103" s="45"/>
      <c r="E103" s="45"/>
      <c r="F103" s="32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9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7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50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</row>
    <row r="104" ht="15.75" customHeight="1">
      <c r="A104" s="43"/>
      <c r="B104" s="32"/>
      <c r="C104" s="32"/>
      <c r="D104" s="45"/>
      <c r="E104" s="45"/>
      <c r="F104" s="32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9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7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50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</row>
    <row r="105" ht="15.75" customHeight="1">
      <c r="A105" s="43"/>
      <c r="B105" s="32"/>
      <c r="C105" s="32"/>
      <c r="D105" s="45"/>
      <c r="E105" s="45"/>
      <c r="F105" s="32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9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7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50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</row>
    <row r="106" ht="15.75" customHeight="1">
      <c r="A106" s="43"/>
      <c r="B106" s="32"/>
      <c r="C106" s="32"/>
      <c r="D106" s="45"/>
      <c r="E106" s="45"/>
      <c r="F106" s="32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9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7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50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</row>
    <row r="107" ht="15.75" customHeight="1">
      <c r="A107" s="43"/>
      <c r="B107" s="32"/>
      <c r="C107" s="32"/>
      <c r="D107" s="45"/>
      <c r="E107" s="45"/>
      <c r="F107" s="32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9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7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50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</row>
    <row r="108" ht="15.75" customHeight="1">
      <c r="A108" s="43"/>
      <c r="B108" s="32"/>
      <c r="C108" s="32"/>
      <c r="D108" s="45"/>
      <c r="E108" s="45"/>
      <c r="F108" s="32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9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7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50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</row>
    <row r="109" ht="15.75" customHeight="1">
      <c r="A109" s="43"/>
      <c r="B109" s="32"/>
      <c r="C109" s="32"/>
      <c r="D109" s="45"/>
      <c r="E109" s="45"/>
      <c r="F109" s="32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9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7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50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</row>
    <row r="110" ht="15.75" customHeight="1">
      <c r="A110" s="43"/>
      <c r="B110" s="32"/>
      <c r="C110" s="32"/>
      <c r="D110" s="45"/>
      <c r="E110" s="45"/>
      <c r="F110" s="32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9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7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50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</row>
    <row r="111" ht="15.75" customHeight="1">
      <c r="A111" s="43"/>
      <c r="B111" s="32"/>
      <c r="C111" s="32"/>
      <c r="D111" s="45"/>
      <c r="E111" s="45"/>
      <c r="F111" s="32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9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7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50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</row>
    <row r="112" ht="15.75" customHeight="1">
      <c r="A112" s="43"/>
      <c r="B112" s="32"/>
      <c r="C112" s="32"/>
      <c r="D112" s="45"/>
      <c r="E112" s="45"/>
      <c r="F112" s="32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9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7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50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</row>
    <row r="113" ht="15.75" customHeight="1">
      <c r="A113" s="43"/>
      <c r="B113" s="32"/>
      <c r="C113" s="32"/>
      <c r="D113" s="45"/>
      <c r="E113" s="45"/>
      <c r="F113" s="32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9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7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50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</row>
    <row r="114" ht="15.75" customHeight="1">
      <c r="A114" s="43"/>
      <c r="B114" s="32"/>
      <c r="C114" s="32"/>
      <c r="D114" s="45"/>
      <c r="E114" s="45"/>
      <c r="F114" s="32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9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7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50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</row>
    <row r="115" ht="15.75" customHeight="1">
      <c r="A115" s="43"/>
      <c r="B115" s="32"/>
      <c r="C115" s="32"/>
      <c r="D115" s="45"/>
      <c r="E115" s="45"/>
      <c r="F115" s="32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9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7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50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</row>
    <row r="116" ht="15.75" customHeight="1">
      <c r="A116" s="43"/>
      <c r="B116" s="32"/>
      <c r="C116" s="32"/>
      <c r="D116" s="45"/>
      <c r="E116" s="45"/>
      <c r="F116" s="32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9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7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50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</row>
    <row r="117" ht="15.75" customHeight="1">
      <c r="A117" s="43"/>
      <c r="B117" s="32"/>
      <c r="C117" s="32"/>
      <c r="D117" s="45"/>
      <c r="E117" s="45"/>
      <c r="F117" s="32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9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7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50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</row>
    <row r="118" ht="15.75" customHeight="1">
      <c r="A118" s="43"/>
      <c r="B118" s="32"/>
      <c r="C118" s="32"/>
      <c r="D118" s="45"/>
      <c r="E118" s="45"/>
      <c r="F118" s="32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9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7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50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</row>
    <row r="119" ht="15.75" customHeight="1">
      <c r="A119" s="43"/>
      <c r="B119" s="32"/>
      <c r="C119" s="32"/>
      <c r="D119" s="45"/>
      <c r="E119" s="45"/>
      <c r="F119" s="32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9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7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50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</row>
    <row r="120" ht="15.75" customHeight="1">
      <c r="A120" s="43"/>
      <c r="B120" s="32"/>
      <c r="C120" s="32"/>
      <c r="D120" s="45"/>
      <c r="E120" s="45"/>
      <c r="F120" s="32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9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7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50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</row>
    <row r="121" ht="15.75" customHeight="1">
      <c r="A121" s="43"/>
      <c r="B121" s="32"/>
      <c r="C121" s="32"/>
      <c r="D121" s="45"/>
      <c r="E121" s="45"/>
      <c r="F121" s="32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9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7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50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</row>
    <row r="122" ht="15.75" customHeight="1">
      <c r="A122" s="43"/>
      <c r="B122" s="32"/>
      <c r="C122" s="32"/>
      <c r="D122" s="45"/>
      <c r="E122" s="45"/>
      <c r="F122" s="32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9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7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50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</row>
    <row r="123" ht="15.75" customHeight="1">
      <c r="A123" s="43"/>
      <c r="B123" s="32"/>
      <c r="C123" s="32"/>
      <c r="D123" s="45"/>
      <c r="E123" s="45"/>
      <c r="F123" s="32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9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7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50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</row>
    <row r="124" ht="15.75" customHeight="1">
      <c r="A124" s="43"/>
      <c r="B124" s="32"/>
      <c r="C124" s="32"/>
      <c r="D124" s="45"/>
      <c r="E124" s="45"/>
      <c r="F124" s="32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9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7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50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</row>
    <row r="125" ht="15.75" customHeight="1">
      <c r="A125" s="43"/>
      <c r="B125" s="32"/>
      <c r="C125" s="32"/>
      <c r="D125" s="45"/>
      <c r="E125" s="45"/>
      <c r="F125" s="32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9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7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50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</row>
    <row r="126" ht="15.75" customHeight="1">
      <c r="A126" s="43"/>
      <c r="B126" s="32"/>
      <c r="C126" s="32"/>
      <c r="D126" s="45"/>
      <c r="E126" s="45"/>
      <c r="F126" s="32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9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7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50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</row>
    <row r="127" ht="15.75" customHeight="1">
      <c r="A127" s="43"/>
      <c r="B127" s="32"/>
      <c r="C127" s="32"/>
      <c r="D127" s="45"/>
      <c r="E127" s="45"/>
      <c r="F127" s="32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9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7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50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</row>
    <row r="128" ht="15.75" customHeight="1">
      <c r="A128" s="43"/>
      <c r="B128" s="32"/>
      <c r="C128" s="32"/>
      <c r="D128" s="45"/>
      <c r="E128" s="45"/>
      <c r="F128" s="32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9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7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50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</row>
    <row r="129" ht="15.75" customHeight="1">
      <c r="A129" s="43"/>
      <c r="B129" s="32"/>
      <c r="C129" s="32"/>
      <c r="D129" s="45"/>
      <c r="E129" s="45"/>
      <c r="F129" s="32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9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7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50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</row>
    <row r="130" ht="15.75" customHeight="1">
      <c r="A130" s="43"/>
      <c r="B130" s="32"/>
      <c r="C130" s="32"/>
      <c r="D130" s="45"/>
      <c r="E130" s="45"/>
      <c r="F130" s="32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9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7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50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</row>
    <row r="131" ht="15.75" customHeight="1">
      <c r="A131" s="43"/>
      <c r="B131" s="32"/>
      <c r="C131" s="32"/>
      <c r="D131" s="45"/>
      <c r="E131" s="45"/>
      <c r="F131" s="32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9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7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50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</row>
    <row r="132" ht="15.75" customHeight="1">
      <c r="A132" s="43"/>
      <c r="B132" s="32"/>
      <c r="C132" s="32"/>
      <c r="D132" s="45"/>
      <c r="E132" s="45"/>
      <c r="F132" s="32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9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7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50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</row>
    <row r="133" ht="15.75" customHeight="1">
      <c r="A133" s="43"/>
      <c r="B133" s="32"/>
      <c r="C133" s="32"/>
      <c r="D133" s="45"/>
      <c r="E133" s="45"/>
      <c r="F133" s="32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9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7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50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</row>
    <row r="134" ht="15.75" customHeight="1">
      <c r="A134" s="43"/>
      <c r="B134" s="32"/>
      <c r="C134" s="32"/>
      <c r="D134" s="45"/>
      <c r="E134" s="45"/>
      <c r="F134" s="32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9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7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50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</row>
    <row r="135" ht="15.75" customHeight="1">
      <c r="A135" s="43"/>
      <c r="B135" s="32"/>
      <c r="C135" s="32"/>
      <c r="D135" s="45"/>
      <c r="E135" s="45"/>
      <c r="F135" s="32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9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7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50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</row>
    <row r="136" ht="15.75" customHeight="1">
      <c r="A136" s="43"/>
      <c r="B136" s="32"/>
      <c r="C136" s="32"/>
      <c r="D136" s="45"/>
      <c r="E136" s="45"/>
      <c r="F136" s="32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9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7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50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</row>
    <row r="137" ht="15.75" customHeight="1">
      <c r="A137" s="43"/>
      <c r="B137" s="32"/>
      <c r="C137" s="32"/>
      <c r="D137" s="45"/>
      <c r="E137" s="45"/>
      <c r="F137" s="32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9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7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50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</row>
    <row r="138" ht="15.75" customHeight="1">
      <c r="A138" s="43"/>
      <c r="B138" s="32"/>
      <c r="C138" s="32"/>
      <c r="D138" s="45"/>
      <c r="E138" s="45"/>
      <c r="F138" s="32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9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7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50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</row>
    <row r="139" ht="15.75" customHeight="1">
      <c r="A139" s="43"/>
      <c r="B139" s="32"/>
      <c r="C139" s="32"/>
      <c r="D139" s="45"/>
      <c r="E139" s="45"/>
      <c r="F139" s="32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9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7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50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</row>
    <row r="140" ht="15.75" customHeight="1">
      <c r="A140" s="43"/>
      <c r="B140" s="32"/>
      <c r="C140" s="32"/>
      <c r="D140" s="45"/>
      <c r="E140" s="45"/>
      <c r="F140" s="32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9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7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50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</row>
    <row r="141" ht="15.75" customHeight="1">
      <c r="A141" s="43"/>
      <c r="B141" s="32"/>
      <c r="C141" s="32"/>
      <c r="D141" s="45"/>
      <c r="E141" s="45"/>
      <c r="F141" s="32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9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7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50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</row>
    <row r="142" ht="15.75" customHeight="1">
      <c r="A142" s="43"/>
      <c r="B142" s="32"/>
      <c r="C142" s="32"/>
      <c r="D142" s="45"/>
      <c r="E142" s="45"/>
      <c r="F142" s="32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9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7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50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</row>
    <row r="143" ht="15.75" customHeight="1">
      <c r="A143" s="43"/>
      <c r="B143" s="32"/>
      <c r="C143" s="32"/>
      <c r="D143" s="45"/>
      <c r="E143" s="45"/>
      <c r="F143" s="32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9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7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50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</row>
    <row r="144" ht="15.75" customHeight="1">
      <c r="A144" s="43"/>
      <c r="B144" s="32"/>
      <c r="C144" s="32"/>
      <c r="D144" s="45"/>
      <c r="E144" s="45"/>
      <c r="F144" s="32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9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7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50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</row>
    <row r="145" ht="15.75" customHeight="1">
      <c r="A145" s="43"/>
      <c r="B145" s="32"/>
      <c r="C145" s="32"/>
      <c r="D145" s="45"/>
      <c r="E145" s="45"/>
      <c r="F145" s="32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9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7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50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</row>
    <row r="146" ht="15.75" customHeight="1">
      <c r="A146" s="43"/>
      <c r="B146" s="32"/>
      <c r="C146" s="32"/>
      <c r="D146" s="45"/>
      <c r="E146" s="45"/>
      <c r="F146" s="32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9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7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50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</row>
    <row r="147" ht="15.75" customHeight="1">
      <c r="A147" s="43"/>
      <c r="B147" s="32"/>
      <c r="C147" s="32"/>
      <c r="D147" s="45"/>
      <c r="E147" s="45"/>
      <c r="F147" s="32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9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7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50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</row>
    <row r="148" ht="15.75" customHeight="1">
      <c r="A148" s="43"/>
      <c r="B148" s="32"/>
      <c r="C148" s="32"/>
      <c r="D148" s="45"/>
      <c r="E148" s="45"/>
      <c r="F148" s="32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9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7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50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</row>
    <row r="149" ht="15.75" customHeight="1">
      <c r="A149" s="43"/>
      <c r="B149" s="32"/>
      <c r="C149" s="32"/>
      <c r="D149" s="45"/>
      <c r="E149" s="45"/>
      <c r="F149" s="32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9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7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50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</row>
    <row r="150" ht="15.75" customHeight="1">
      <c r="A150" s="43"/>
      <c r="B150" s="32"/>
      <c r="C150" s="32"/>
      <c r="D150" s="45"/>
      <c r="E150" s="45"/>
      <c r="F150" s="32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9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7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50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</row>
    <row r="151" ht="15.75" customHeight="1">
      <c r="A151" s="43"/>
      <c r="B151" s="32"/>
      <c r="C151" s="32"/>
      <c r="D151" s="45"/>
      <c r="E151" s="45"/>
      <c r="F151" s="32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9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7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50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</row>
    <row r="152" ht="15.75" customHeight="1">
      <c r="A152" s="43"/>
      <c r="B152" s="32"/>
      <c r="C152" s="32"/>
      <c r="D152" s="45"/>
      <c r="E152" s="45"/>
      <c r="F152" s="32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9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7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50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</row>
    <row r="153" ht="15.75" customHeight="1">
      <c r="A153" s="43"/>
      <c r="B153" s="32"/>
      <c r="C153" s="32"/>
      <c r="D153" s="45"/>
      <c r="E153" s="45"/>
      <c r="F153" s="32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9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7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50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</row>
    <row r="154" ht="15.75" customHeight="1">
      <c r="A154" s="43"/>
      <c r="B154" s="32"/>
      <c r="C154" s="32"/>
      <c r="D154" s="45"/>
      <c r="E154" s="45"/>
      <c r="F154" s="32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9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7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50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</row>
    <row r="155" ht="15.75" customHeight="1">
      <c r="A155" s="43"/>
      <c r="B155" s="32"/>
      <c r="C155" s="32"/>
      <c r="D155" s="45"/>
      <c r="E155" s="45"/>
      <c r="F155" s="32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9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7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50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</row>
    <row r="156" ht="15.75" customHeight="1">
      <c r="A156" s="43"/>
      <c r="B156" s="32"/>
      <c r="C156" s="32"/>
      <c r="D156" s="45"/>
      <c r="E156" s="45"/>
      <c r="F156" s="32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9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7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50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</row>
    <row r="157" ht="15.75" customHeight="1">
      <c r="A157" s="43"/>
      <c r="B157" s="32"/>
      <c r="C157" s="32"/>
      <c r="D157" s="45"/>
      <c r="E157" s="45"/>
      <c r="F157" s="32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9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7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50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</row>
    <row r="158" ht="15.75" customHeight="1">
      <c r="A158" s="43"/>
      <c r="B158" s="32"/>
      <c r="C158" s="32"/>
      <c r="D158" s="45"/>
      <c r="E158" s="45"/>
      <c r="F158" s="32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9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7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50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</row>
    <row r="159" ht="15.75" customHeight="1">
      <c r="A159" s="43"/>
      <c r="B159" s="32"/>
      <c r="C159" s="32"/>
      <c r="D159" s="45"/>
      <c r="E159" s="45"/>
      <c r="F159" s="32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9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7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50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</row>
    <row r="160" ht="15.75" customHeight="1">
      <c r="A160" s="43"/>
      <c r="B160" s="32"/>
      <c r="C160" s="32"/>
      <c r="D160" s="45"/>
      <c r="E160" s="45"/>
      <c r="F160" s="32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9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7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50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</row>
    <row r="161" ht="15.75" customHeight="1">
      <c r="A161" s="43"/>
      <c r="B161" s="32"/>
      <c r="C161" s="32"/>
      <c r="D161" s="45"/>
      <c r="E161" s="45"/>
      <c r="F161" s="32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9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7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50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</row>
    <row r="162" ht="15.75" customHeight="1">
      <c r="A162" s="43"/>
      <c r="B162" s="32"/>
      <c r="C162" s="32"/>
      <c r="D162" s="45"/>
      <c r="E162" s="45"/>
      <c r="F162" s="32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9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7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50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</row>
    <row r="163" ht="15.75" customHeight="1">
      <c r="A163" s="43"/>
      <c r="B163" s="32"/>
      <c r="C163" s="32"/>
      <c r="D163" s="45"/>
      <c r="E163" s="45"/>
      <c r="F163" s="32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9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7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50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</row>
    <row r="164" ht="15.75" customHeight="1">
      <c r="A164" s="43"/>
      <c r="B164" s="32"/>
      <c r="C164" s="32"/>
      <c r="D164" s="45"/>
      <c r="E164" s="45"/>
      <c r="F164" s="32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9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7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50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</row>
    <row r="165" ht="15.75" customHeight="1">
      <c r="A165" s="43"/>
      <c r="B165" s="32"/>
      <c r="C165" s="32"/>
      <c r="D165" s="45"/>
      <c r="E165" s="45"/>
      <c r="F165" s="32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9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7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50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</row>
    <row r="166" ht="15.75" customHeight="1">
      <c r="A166" s="43"/>
      <c r="B166" s="32"/>
      <c r="C166" s="32"/>
      <c r="D166" s="45"/>
      <c r="E166" s="45"/>
      <c r="F166" s="32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9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7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50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</row>
    <row r="167" ht="15.75" customHeight="1">
      <c r="A167" s="43"/>
      <c r="B167" s="32"/>
      <c r="C167" s="32"/>
      <c r="D167" s="45"/>
      <c r="E167" s="45"/>
      <c r="F167" s="32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9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7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50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</row>
    <row r="168" ht="15.75" customHeight="1">
      <c r="A168" s="43"/>
      <c r="B168" s="32"/>
      <c r="C168" s="32"/>
      <c r="D168" s="45"/>
      <c r="E168" s="45"/>
      <c r="F168" s="32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9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7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50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</row>
    <row r="169" ht="15.75" customHeight="1">
      <c r="A169" s="43"/>
      <c r="B169" s="32"/>
      <c r="C169" s="32"/>
      <c r="D169" s="45"/>
      <c r="E169" s="45"/>
      <c r="F169" s="32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9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7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50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</row>
    <row r="170" ht="15.75" customHeight="1">
      <c r="A170" s="43"/>
      <c r="B170" s="32"/>
      <c r="C170" s="32"/>
      <c r="D170" s="45"/>
      <c r="E170" s="45"/>
      <c r="F170" s="32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9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7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50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</row>
    <row r="171" ht="15.75" customHeight="1">
      <c r="A171" s="43"/>
      <c r="B171" s="32"/>
      <c r="C171" s="32"/>
      <c r="D171" s="45"/>
      <c r="E171" s="45"/>
      <c r="F171" s="32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9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7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50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</row>
    <row r="172" ht="15.75" customHeight="1">
      <c r="A172" s="43"/>
      <c r="B172" s="32"/>
      <c r="C172" s="32"/>
      <c r="D172" s="45"/>
      <c r="E172" s="45"/>
      <c r="F172" s="32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9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7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50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</row>
    <row r="173" ht="15.75" customHeight="1">
      <c r="A173" s="43"/>
      <c r="B173" s="32"/>
      <c r="C173" s="32"/>
      <c r="D173" s="45"/>
      <c r="E173" s="45"/>
      <c r="F173" s="32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9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7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50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</row>
    <row r="174" ht="15.75" customHeight="1">
      <c r="A174" s="43"/>
      <c r="B174" s="32"/>
      <c r="C174" s="32"/>
      <c r="D174" s="45"/>
      <c r="E174" s="45"/>
      <c r="F174" s="32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9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7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50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</row>
    <row r="175" ht="15.75" customHeight="1">
      <c r="A175" s="43"/>
      <c r="B175" s="32"/>
      <c r="C175" s="32"/>
      <c r="D175" s="45"/>
      <c r="E175" s="45"/>
      <c r="F175" s="32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9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7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50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</row>
    <row r="176" ht="15.75" customHeight="1">
      <c r="A176" s="43"/>
      <c r="B176" s="32"/>
      <c r="C176" s="32"/>
      <c r="D176" s="45"/>
      <c r="E176" s="45"/>
      <c r="F176" s="32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9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7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50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</row>
    <row r="177" ht="15.75" customHeight="1">
      <c r="A177" s="43"/>
      <c r="B177" s="32"/>
      <c r="C177" s="32"/>
      <c r="D177" s="45"/>
      <c r="E177" s="45"/>
      <c r="F177" s="32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9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7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50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</row>
    <row r="178" ht="15.75" customHeight="1">
      <c r="A178" s="43"/>
      <c r="B178" s="32"/>
      <c r="C178" s="32"/>
      <c r="D178" s="45"/>
      <c r="E178" s="45"/>
      <c r="F178" s="32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9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7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50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</row>
    <row r="179" ht="15.75" customHeight="1">
      <c r="A179" s="43"/>
      <c r="B179" s="32"/>
      <c r="C179" s="32"/>
      <c r="D179" s="45"/>
      <c r="E179" s="45"/>
      <c r="F179" s="32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9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7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50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</row>
    <row r="180" ht="15.75" customHeight="1">
      <c r="A180" s="43"/>
      <c r="B180" s="32"/>
      <c r="C180" s="32"/>
      <c r="D180" s="45"/>
      <c r="E180" s="45"/>
      <c r="F180" s="32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9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7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50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</row>
    <row r="181" ht="15.75" customHeight="1">
      <c r="A181" s="43"/>
      <c r="B181" s="32"/>
      <c r="C181" s="32"/>
      <c r="D181" s="45"/>
      <c r="E181" s="45"/>
      <c r="F181" s="32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9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7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50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</row>
    <row r="182" ht="15.75" customHeight="1">
      <c r="A182" s="43"/>
      <c r="B182" s="32"/>
      <c r="C182" s="32"/>
      <c r="D182" s="45"/>
      <c r="E182" s="45"/>
      <c r="F182" s="32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9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7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50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</row>
    <row r="183" ht="15.75" customHeight="1">
      <c r="A183" s="43"/>
      <c r="B183" s="32"/>
      <c r="C183" s="32"/>
      <c r="D183" s="45"/>
      <c r="E183" s="45"/>
      <c r="F183" s="32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9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7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50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</row>
    <row r="184" ht="15.75" customHeight="1">
      <c r="A184" s="43"/>
      <c r="B184" s="32"/>
      <c r="C184" s="32"/>
      <c r="D184" s="45"/>
      <c r="E184" s="45"/>
      <c r="F184" s="32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9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7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50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</row>
    <row r="185" ht="15.75" customHeight="1">
      <c r="A185" s="43"/>
      <c r="B185" s="32"/>
      <c r="C185" s="32"/>
      <c r="D185" s="45"/>
      <c r="E185" s="45"/>
      <c r="F185" s="32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9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7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50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</row>
    <row r="186" ht="15.75" customHeight="1">
      <c r="A186" s="43"/>
      <c r="B186" s="32"/>
      <c r="C186" s="32"/>
      <c r="D186" s="45"/>
      <c r="E186" s="45"/>
      <c r="F186" s="32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9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7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50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</row>
    <row r="187" ht="15.75" customHeight="1">
      <c r="A187" s="43"/>
      <c r="B187" s="32"/>
      <c r="C187" s="32"/>
      <c r="D187" s="45"/>
      <c r="E187" s="45"/>
      <c r="F187" s="32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9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7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50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</row>
    <row r="188" ht="15.75" customHeight="1">
      <c r="A188" s="43"/>
      <c r="B188" s="32"/>
      <c r="C188" s="32"/>
      <c r="D188" s="45"/>
      <c r="E188" s="45"/>
      <c r="F188" s="32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9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7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50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</row>
    <row r="189" ht="15.75" customHeight="1">
      <c r="A189" s="43"/>
      <c r="B189" s="32"/>
      <c r="C189" s="32"/>
      <c r="D189" s="45"/>
      <c r="E189" s="45"/>
      <c r="F189" s="32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9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7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50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</row>
    <row r="190" ht="15.75" customHeight="1">
      <c r="A190" s="43"/>
      <c r="B190" s="32"/>
      <c r="C190" s="32"/>
      <c r="D190" s="45"/>
      <c r="E190" s="45"/>
      <c r="F190" s="32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9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7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50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</row>
    <row r="191" ht="15.75" customHeight="1">
      <c r="A191" s="43"/>
      <c r="B191" s="32"/>
      <c r="C191" s="32"/>
      <c r="D191" s="45"/>
      <c r="E191" s="45"/>
      <c r="F191" s="32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9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7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50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</row>
    <row r="192" ht="15.75" customHeight="1">
      <c r="A192" s="43"/>
      <c r="B192" s="32"/>
      <c r="C192" s="32"/>
      <c r="D192" s="45"/>
      <c r="E192" s="45"/>
      <c r="F192" s="32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9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7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50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</row>
    <row r="193" ht="15.75" customHeight="1">
      <c r="A193" s="43"/>
      <c r="B193" s="32"/>
      <c r="C193" s="32"/>
      <c r="D193" s="45"/>
      <c r="E193" s="45"/>
      <c r="F193" s="32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9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7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50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</row>
    <row r="194" ht="15.75" customHeight="1">
      <c r="A194" s="43"/>
      <c r="B194" s="32"/>
      <c r="C194" s="32"/>
      <c r="D194" s="45"/>
      <c r="E194" s="45"/>
      <c r="F194" s="32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9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7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50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</row>
    <row r="195" ht="15.75" customHeight="1">
      <c r="A195" s="43"/>
      <c r="B195" s="32"/>
      <c r="C195" s="32"/>
      <c r="D195" s="45"/>
      <c r="E195" s="45"/>
      <c r="F195" s="32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9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7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50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</row>
    <row r="196" ht="15.75" customHeight="1">
      <c r="A196" s="43"/>
      <c r="B196" s="32"/>
      <c r="C196" s="32"/>
      <c r="D196" s="45"/>
      <c r="E196" s="45"/>
      <c r="F196" s="32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9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7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50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</row>
    <row r="197" ht="15.75" customHeight="1">
      <c r="A197" s="43"/>
      <c r="B197" s="32"/>
      <c r="C197" s="32"/>
      <c r="D197" s="45"/>
      <c r="E197" s="45"/>
      <c r="F197" s="32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9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7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50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</row>
    <row r="198" ht="15.75" customHeight="1">
      <c r="A198" s="43"/>
      <c r="B198" s="32"/>
      <c r="C198" s="32"/>
      <c r="D198" s="45"/>
      <c r="E198" s="45"/>
      <c r="F198" s="32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9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7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50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</row>
    <row r="199" ht="15.75" customHeight="1">
      <c r="A199" s="43"/>
      <c r="B199" s="32"/>
      <c r="C199" s="32"/>
      <c r="D199" s="45"/>
      <c r="E199" s="45"/>
      <c r="F199" s="32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9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7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50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</row>
    <row r="200" ht="15.75" customHeight="1">
      <c r="A200" s="43"/>
      <c r="B200" s="32"/>
      <c r="C200" s="32"/>
      <c r="D200" s="45"/>
      <c r="E200" s="45"/>
      <c r="F200" s="32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9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7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50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</row>
    <row r="201" ht="15.75" customHeight="1">
      <c r="A201" s="43"/>
      <c r="B201" s="32"/>
      <c r="C201" s="32"/>
      <c r="D201" s="45"/>
      <c r="E201" s="45"/>
      <c r="F201" s="32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9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7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50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</row>
    <row r="202" ht="15.75" customHeight="1">
      <c r="A202" s="43"/>
      <c r="B202" s="32"/>
      <c r="C202" s="32"/>
      <c r="D202" s="45"/>
      <c r="E202" s="45"/>
      <c r="F202" s="32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9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7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50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</row>
    <row r="203" ht="15.75" customHeight="1">
      <c r="A203" s="43"/>
      <c r="B203" s="32"/>
      <c r="C203" s="32"/>
      <c r="D203" s="45"/>
      <c r="E203" s="45"/>
      <c r="F203" s="32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9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7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50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</row>
    <row r="204" ht="15.75" customHeight="1">
      <c r="A204" s="43"/>
      <c r="B204" s="32"/>
      <c r="C204" s="32"/>
      <c r="D204" s="45"/>
      <c r="E204" s="45"/>
      <c r="F204" s="32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9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7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50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</row>
    <row r="205" ht="15.75" customHeight="1">
      <c r="A205" s="43"/>
      <c r="B205" s="32"/>
      <c r="C205" s="32"/>
      <c r="D205" s="45"/>
      <c r="E205" s="45"/>
      <c r="F205" s="32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9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7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50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</row>
    <row r="206" ht="15.75" customHeight="1">
      <c r="A206" s="43"/>
      <c r="B206" s="32"/>
      <c r="C206" s="32"/>
      <c r="D206" s="45"/>
      <c r="E206" s="45"/>
      <c r="F206" s="32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9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7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50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</row>
    <row r="207" ht="15.75" customHeight="1">
      <c r="A207" s="43"/>
      <c r="B207" s="32"/>
      <c r="C207" s="32"/>
      <c r="D207" s="45"/>
      <c r="E207" s="45"/>
      <c r="F207" s="32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9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7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50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</row>
    <row r="208" ht="15.75" customHeight="1">
      <c r="A208" s="43"/>
      <c r="B208" s="32"/>
      <c r="C208" s="32"/>
      <c r="D208" s="45"/>
      <c r="E208" s="45"/>
      <c r="F208" s="32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9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7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50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</row>
    <row r="209" ht="15.75" customHeight="1">
      <c r="A209" s="43"/>
      <c r="B209" s="32"/>
      <c r="C209" s="32"/>
      <c r="D209" s="45"/>
      <c r="E209" s="45"/>
      <c r="F209" s="32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9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7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50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</row>
    <row r="210" ht="15.75" customHeight="1">
      <c r="A210" s="43"/>
      <c r="B210" s="32"/>
      <c r="C210" s="32"/>
      <c r="D210" s="45"/>
      <c r="E210" s="45"/>
      <c r="F210" s="32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9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7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50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</row>
    <row r="211" ht="15.75" customHeight="1">
      <c r="A211" s="43"/>
      <c r="B211" s="32"/>
      <c r="C211" s="32"/>
      <c r="D211" s="45"/>
      <c r="E211" s="45"/>
      <c r="F211" s="32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9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7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50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</row>
    <row r="212" ht="15.75" customHeight="1">
      <c r="A212" s="43"/>
      <c r="B212" s="32"/>
      <c r="C212" s="32"/>
      <c r="D212" s="45"/>
      <c r="E212" s="45"/>
      <c r="F212" s="32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9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7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50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</row>
    <row r="213" ht="15.75" customHeight="1">
      <c r="A213" s="43"/>
      <c r="B213" s="32"/>
      <c r="C213" s="32"/>
      <c r="D213" s="45"/>
      <c r="E213" s="45"/>
      <c r="F213" s="32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9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7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50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</row>
    <row r="214" ht="15.75" customHeight="1">
      <c r="A214" s="43"/>
      <c r="B214" s="32"/>
      <c r="C214" s="32"/>
      <c r="D214" s="45"/>
      <c r="E214" s="45"/>
      <c r="F214" s="32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9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7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50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32"/>
      <c r="FY214" s="32"/>
      <c r="FZ214" s="32"/>
      <c r="GA214" s="32"/>
      <c r="GB214" s="32"/>
      <c r="GC214" s="32"/>
      <c r="GD214" s="32"/>
      <c r="GE214" s="32"/>
      <c r="GF214" s="32"/>
      <c r="GG214" s="32"/>
      <c r="GH214" s="32"/>
      <c r="GI214" s="32"/>
    </row>
    <row r="215" ht="15.75" customHeight="1">
      <c r="A215" s="43"/>
      <c r="B215" s="32"/>
      <c r="C215" s="32"/>
      <c r="D215" s="45"/>
      <c r="E215" s="45"/>
      <c r="F215" s="32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9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7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50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32"/>
      <c r="FY215" s="32"/>
      <c r="FZ215" s="32"/>
      <c r="GA215" s="32"/>
      <c r="GB215" s="32"/>
      <c r="GC215" s="32"/>
      <c r="GD215" s="32"/>
      <c r="GE215" s="32"/>
      <c r="GF215" s="32"/>
      <c r="GG215" s="32"/>
      <c r="GH215" s="32"/>
      <c r="GI215" s="32"/>
    </row>
    <row r="216" ht="15.75" customHeight="1">
      <c r="A216" s="43"/>
      <c r="B216" s="32"/>
      <c r="C216" s="32"/>
      <c r="D216" s="45"/>
      <c r="E216" s="45"/>
      <c r="F216" s="32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9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7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50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</row>
    <row r="217" ht="15.75" customHeight="1">
      <c r="A217" s="43"/>
      <c r="B217" s="32"/>
      <c r="C217" s="32"/>
      <c r="D217" s="45"/>
      <c r="E217" s="45"/>
      <c r="F217" s="32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9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7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50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</row>
    <row r="218" ht="15.75" customHeight="1">
      <c r="A218" s="43"/>
      <c r="B218" s="32"/>
      <c r="C218" s="32"/>
      <c r="D218" s="45"/>
      <c r="E218" s="45"/>
      <c r="F218" s="32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9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7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50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32"/>
      <c r="FY218" s="32"/>
      <c r="FZ218" s="32"/>
      <c r="GA218" s="32"/>
      <c r="GB218" s="32"/>
      <c r="GC218" s="32"/>
      <c r="GD218" s="32"/>
      <c r="GE218" s="32"/>
      <c r="GF218" s="32"/>
      <c r="GG218" s="32"/>
      <c r="GH218" s="32"/>
      <c r="GI218" s="32"/>
    </row>
    <row r="219" ht="15.75" customHeight="1">
      <c r="A219" s="43"/>
      <c r="B219" s="32"/>
      <c r="C219" s="32"/>
      <c r="D219" s="45"/>
      <c r="E219" s="45"/>
      <c r="F219" s="32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9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7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50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</row>
    <row r="220" ht="15.75" customHeight="1">
      <c r="A220" s="43"/>
      <c r="B220" s="32"/>
      <c r="C220" s="32"/>
      <c r="D220" s="45"/>
      <c r="E220" s="45"/>
      <c r="F220" s="32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9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7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50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32"/>
      <c r="FY220" s="32"/>
      <c r="FZ220" s="32"/>
      <c r="GA220" s="32"/>
      <c r="GB220" s="32"/>
      <c r="GC220" s="32"/>
      <c r="GD220" s="32"/>
      <c r="GE220" s="32"/>
      <c r="GF220" s="32"/>
      <c r="GG220" s="32"/>
      <c r="GH220" s="32"/>
      <c r="GI220" s="32"/>
    </row>
    <row r="221" ht="15.75" customHeight="1">
      <c r="A221" s="43"/>
      <c r="B221" s="32"/>
      <c r="C221" s="32"/>
      <c r="D221" s="45"/>
      <c r="E221" s="45"/>
      <c r="F221" s="32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9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7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50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32"/>
      <c r="FY221" s="32"/>
      <c r="FZ221" s="32"/>
      <c r="GA221" s="32"/>
      <c r="GB221" s="32"/>
      <c r="GC221" s="32"/>
      <c r="GD221" s="32"/>
      <c r="GE221" s="32"/>
      <c r="GF221" s="32"/>
      <c r="GG221" s="32"/>
      <c r="GH221" s="32"/>
      <c r="GI221" s="32"/>
    </row>
    <row r="222" ht="15.75" customHeight="1">
      <c r="A222" s="43"/>
      <c r="B222" s="32"/>
      <c r="C222" s="32"/>
      <c r="D222" s="45"/>
      <c r="E222" s="45"/>
      <c r="F222" s="32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9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7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50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</row>
    <row r="223" ht="15.75" customHeight="1">
      <c r="A223" s="43"/>
      <c r="B223" s="32"/>
      <c r="C223" s="32"/>
      <c r="D223" s="45"/>
      <c r="E223" s="45"/>
      <c r="F223" s="32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9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7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50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32"/>
      <c r="FY223" s="32"/>
      <c r="FZ223" s="32"/>
      <c r="GA223" s="32"/>
      <c r="GB223" s="32"/>
      <c r="GC223" s="32"/>
      <c r="GD223" s="32"/>
      <c r="GE223" s="32"/>
      <c r="GF223" s="32"/>
      <c r="GG223" s="32"/>
      <c r="GH223" s="32"/>
      <c r="GI223" s="32"/>
    </row>
    <row r="224" ht="15.75" customHeight="1">
      <c r="A224" s="43"/>
      <c r="B224" s="32"/>
      <c r="C224" s="32"/>
      <c r="D224" s="45"/>
      <c r="E224" s="45"/>
      <c r="F224" s="32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9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7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50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32"/>
      <c r="FY224" s="32"/>
      <c r="FZ224" s="32"/>
      <c r="GA224" s="32"/>
      <c r="GB224" s="32"/>
      <c r="GC224" s="32"/>
      <c r="GD224" s="32"/>
      <c r="GE224" s="32"/>
      <c r="GF224" s="32"/>
      <c r="GG224" s="32"/>
      <c r="GH224" s="32"/>
      <c r="GI224" s="32"/>
    </row>
    <row r="225" ht="15.75" customHeight="1">
      <c r="A225" s="43"/>
      <c r="B225" s="32"/>
      <c r="C225" s="32"/>
      <c r="D225" s="45"/>
      <c r="E225" s="45"/>
      <c r="F225" s="32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9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7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50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</row>
    <row r="226" ht="15.75" customHeight="1">
      <c r="A226" s="43"/>
      <c r="B226" s="32"/>
      <c r="C226" s="32"/>
      <c r="D226" s="45"/>
      <c r="E226" s="45"/>
      <c r="F226" s="32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9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7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50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</row>
    <row r="227" ht="15.75" customHeight="1">
      <c r="A227" s="43"/>
      <c r="B227" s="32"/>
      <c r="C227" s="32"/>
      <c r="D227" s="45"/>
      <c r="E227" s="45"/>
      <c r="F227" s="32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9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7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50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</row>
    <row r="228" ht="15.75" customHeight="1">
      <c r="A228" s="43"/>
      <c r="B228" s="32"/>
      <c r="C228" s="32"/>
      <c r="D228" s="45"/>
      <c r="E228" s="45"/>
      <c r="F228" s="32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9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7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50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</row>
    <row r="229" ht="15.75" customHeight="1">
      <c r="A229" s="43"/>
      <c r="B229" s="32"/>
      <c r="C229" s="32"/>
      <c r="D229" s="45"/>
      <c r="E229" s="45"/>
      <c r="F229" s="32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9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7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50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</row>
    <row r="230" ht="15.75" customHeight="1">
      <c r="A230" s="43"/>
      <c r="B230" s="32"/>
      <c r="C230" s="32"/>
      <c r="D230" s="45"/>
      <c r="E230" s="45"/>
      <c r="F230" s="32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9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7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50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32"/>
      <c r="FY230" s="32"/>
      <c r="FZ230" s="32"/>
      <c r="GA230" s="32"/>
      <c r="GB230" s="32"/>
      <c r="GC230" s="32"/>
      <c r="GD230" s="32"/>
      <c r="GE230" s="32"/>
      <c r="GF230" s="32"/>
      <c r="GG230" s="32"/>
      <c r="GH230" s="32"/>
      <c r="GI230" s="32"/>
    </row>
    <row r="231" ht="15.75" customHeight="1">
      <c r="A231" s="43"/>
      <c r="B231" s="32"/>
      <c r="C231" s="32"/>
      <c r="D231" s="45"/>
      <c r="E231" s="45"/>
      <c r="F231" s="32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9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7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50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32"/>
      <c r="FY231" s="32"/>
      <c r="FZ231" s="32"/>
      <c r="GA231" s="32"/>
      <c r="GB231" s="32"/>
      <c r="GC231" s="32"/>
      <c r="GD231" s="32"/>
      <c r="GE231" s="32"/>
      <c r="GF231" s="32"/>
      <c r="GG231" s="32"/>
      <c r="GH231" s="32"/>
      <c r="GI231" s="32"/>
    </row>
    <row r="232" ht="15.75" customHeight="1">
      <c r="A232" s="43"/>
      <c r="B232" s="32"/>
      <c r="C232" s="32"/>
      <c r="D232" s="45"/>
      <c r="E232" s="45"/>
      <c r="F232" s="32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9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7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50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</row>
    <row r="233" ht="15.75" customHeight="1">
      <c r="A233" s="43"/>
      <c r="B233" s="32"/>
      <c r="C233" s="32"/>
      <c r="D233" s="45"/>
      <c r="E233" s="45"/>
      <c r="F233" s="32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9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7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50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32"/>
      <c r="FY233" s="32"/>
      <c r="FZ233" s="32"/>
      <c r="GA233" s="32"/>
      <c r="GB233" s="32"/>
      <c r="GC233" s="32"/>
      <c r="GD233" s="32"/>
      <c r="GE233" s="32"/>
      <c r="GF233" s="32"/>
      <c r="GG233" s="32"/>
      <c r="GH233" s="32"/>
      <c r="GI233" s="32"/>
    </row>
    <row r="234" ht="15.75" customHeight="1">
      <c r="A234" s="43"/>
      <c r="B234" s="32"/>
      <c r="C234" s="32"/>
      <c r="D234" s="45"/>
      <c r="E234" s="45"/>
      <c r="F234" s="32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9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7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50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32"/>
      <c r="FY234" s="32"/>
      <c r="FZ234" s="32"/>
      <c r="GA234" s="32"/>
      <c r="GB234" s="32"/>
      <c r="GC234" s="32"/>
      <c r="GD234" s="32"/>
      <c r="GE234" s="32"/>
      <c r="GF234" s="32"/>
      <c r="GG234" s="32"/>
      <c r="GH234" s="32"/>
      <c r="GI234" s="32"/>
    </row>
    <row r="235" ht="15.75" customHeight="1">
      <c r="A235" s="43"/>
      <c r="B235" s="32"/>
      <c r="C235" s="32"/>
      <c r="D235" s="45"/>
      <c r="E235" s="45"/>
      <c r="F235" s="32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9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7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50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32"/>
      <c r="FY235" s="32"/>
      <c r="FZ235" s="32"/>
      <c r="GA235" s="32"/>
      <c r="GB235" s="32"/>
      <c r="GC235" s="32"/>
      <c r="GD235" s="32"/>
      <c r="GE235" s="32"/>
      <c r="GF235" s="32"/>
      <c r="GG235" s="32"/>
      <c r="GH235" s="32"/>
      <c r="GI235" s="32"/>
    </row>
    <row r="236" ht="15.75" customHeight="1">
      <c r="A236" s="43"/>
      <c r="B236" s="32"/>
      <c r="C236" s="32"/>
      <c r="D236" s="45"/>
      <c r="E236" s="45"/>
      <c r="F236" s="32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9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7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50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32"/>
      <c r="FY236" s="32"/>
      <c r="FZ236" s="32"/>
      <c r="GA236" s="32"/>
      <c r="GB236" s="32"/>
      <c r="GC236" s="32"/>
      <c r="GD236" s="32"/>
      <c r="GE236" s="32"/>
      <c r="GF236" s="32"/>
      <c r="GG236" s="32"/>
      <c r="GH236" s="32"/>
      <c r="GI236" s="32"/>
    </row>
    <row r="237" ht="15.75" customHeight="1">
      <c r="A237" s="43"/>
      <c r="B237" s="32"/>
      <c r="C237" s="32"/>
      <c r="D237" s="45"/>
      <c r="E237" s="45"/>
      <c r="F237" s="32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9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7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50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32"/>
      <c r="FY237" s="32"/>
      <c r="FZ237" s="32"/>
      <c r="GA237" s="32"/>
      <c r="GB237" s="32"/>
      <c r="GC237" s="32"/>
      <c r="GD237" s="32"/>
      <c r="GE237" s="32"/>
      <c r="GF237" s="32"/>
      <c r="GG237" s="32"/>
      <c r="GH237" s="32"/>
      <c r="GI237" s="32"/>
    </row>
    <row r="238" ht="15.75" customHeight="1">
      <c r="A238" s="43"/>
      <c r="B238" s="32"/>
      <c r="C238" s="32"/>
      <c r="D238" s="45"/>
      <c r="E238" s="45"/>
      <c r="F238" s="32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9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7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50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</row>
    <row r="239" ht="15.75" customHeight="1">
      <c r="A239" s="43"/>
      <c r="B239" s="32"/>
      <c r="C239" s="32"/>
      <c r="D239" s="45"/>
      <c r="E239" s="45"/>
      <c r="F239" s="32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9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7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50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</row>
    <row r="240" ht="15.75" customHeight="1">
      <c r="A240" s="43"/>
      <c r="B240" s="32"/>
      <c r="C240" s="32"/>
      <c r="D240" s="45"/>
      <c r="E240" s="45"/>
      <c r="F240" s="32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9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7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50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</row>
    <row r="241" ht="15.75" customHeight="1">
      <c r="A241" s="43"/>
      <c r="B241" s="32"/>
      <c r="C241" s="32"/>
      <c r="D241" s="45"/>
      <c r="E241" s="45"/>
      <c r="F241" s="32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9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7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50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32"/>
      <c r="FY241" s="32"/>
      <c r="FZ241" s="32"/>
      <c r="GA241" s="32"/>
      <c r="GB241" s="32"/>
      <c r="GC241" s="32"/>
      <c r="GD241" s="32"/>
      <c r="GE241" s="32"/>
      <c r="GF241" s="32"/>
      <c r="GG241" s="32"/>
      <c r="GH241" s="32"/>
      <c r="GI241" s="32"/>
    </row>
    <row r="242" ht="15.75" customHeight="1">
      <c r="A242" s="43"/>
      <c r="B242" s="32"/>
      <c r="C242" s="32"/>
      <c r="D242" s="45"/>
      <c r="E242" s="45"/>
      <c r="F242" s="32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9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7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50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32"/>
      <c r="FY242" s="32"/>
      <c r="FZ242" s="32"/>
      <c r="GA242" s="32"/>
      <c r="GB242" s="32"/>
      <c r="GC242" s="32"/>
      <c r="GD242" s="32"/>
      <c r="GE242" s="32"/>
      <c r="GF242" s="32"/>
      <c r="GG242" s="32"/>
      <c r="GH242" s="32"/>
      <c r="GI242" s="32"/>
    </row>
    <row r="243" ht="15.75" customHeight="1">
      <c r="A243" s="43"/>
      <c r="B243" s="32"/>
      <c r="C243" s="32"/>
      <c r="D243" s="45"/>
      <c r="E243" s="45"/>
      <c r="F243" s="32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9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7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50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32"/>
      <c r="FY243" s="32"/>
      <c r="FZ243" s="32"/>
      <c r="GA243" s="32"/>
      <c r="GB243" s="32"/>
      <c r="GC243" s="32"/>
      <c r="GD243" s="32"/>
      <c r="GE243" s="32"/>
      <c r="GF243" s="32"/>
      <c r="GG243" s="32"/>
      <c r="GH243" s="32"/>
      <c r="GI243" s="32"/>
    </row>
    <row r="244" ht="15.75" customHeight="1">
      <c r="A244" s="43"/>
      <c r="B244" s="32"/>
      <c r="C244" s="32"/>
      <c r="D244" s="45"/>
      <c r="E244" s="45"/>
      <c r="F244" s="32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9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7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50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32"/>
      <c r="FY244" s="32"/>
      <c r="FZ244" s="32"/>
      <c r="GA244" s="32"/>
      <c r="GB244" s="32"/>
      <c r="GC244" s="32"/>
      <c r="GD244" s="32"/>
      <c r="GE244" s="32"/>
      <c r="GF244" s="32"/>
      <c r="GG244" s="32"/>
      <c r="GH244" s="32"/>
      <c r="GI244" s="32"/>
    </row>
    <row r="245" ht="15.75" customHeight="1">
      <c r="A245" s="43"/>
      <c r="B245" s="32"/>
      <c r="C245" s="32"/>
      <c r="D245" s="45"/>
      <c r="E245" s="45"/>
      <c r="F245" s="32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9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7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50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32"/>
      <c r="FY245" s="32"/>
      <c r="FZ245" s="32"/>
      <c r="GA245" s="32"/>
      <c r="GB245" s="32"/>
      <c r="GC245" s="32"/>
      <c r="GD245" s="32"/>
      <c r="GE245" s="32"/>
      <c r="GF245" s="32"/>
      <c r="GG245" s="32"/>
      <c r="GH245" s="32"/>
      <c r="GI245" s="32"/>
    </row>
    <row r="246" ht="15.75" customHeight="1">
      <c r="A246" s="43"/>
      <c r="B246" s="32"/>
      <c r="C246" s="32"/>
      <c r="D246" s="45"/>
      <c r="E246" s="45"/>
      <c r="F246" s="32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9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7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50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</row>
    <row r="247" ht="15.75" customHeight="1">
      <c r="A247" s="43"/>
      <c r="B247" s="32"/>
      <c r="C247" s="32"/>
      <c r="D247" s="45"/>
      <c r="E247" s="45"/>
      <c r="F247" s="32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9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7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50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32"/>
      <c r="FY247" s="32"/>
      <c r="FZ247" s="32"/>
      <c r="GA247" s="32"/>
      <c r="GB247" s="32"/>
      <c r="GC247" s="32"/>
      <c r="GD247" s="32"/>
      <c r="GE247" s="32"/>
      <c r="GF247" s="32"/>
      <c r="GG247" s="32"/>
      <c r="GH247" s="32"/>
      <c r="GI247" s="32"/>
    </row>
    <row r="248" ht="15.75" customHeight="1">
      <c r="A248" s="43"/>
      <c r="B248" s="32"/>
      <c r="C248" s="32"/>
      <c r="D248" s="45"/>
      <c r="E248" s="45"/>
      <c r="F248" s="32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9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7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50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32"/>
      <c r="FY248" s="32"/>
      <c r="FZ248" s="32"/>
      <c r="GA248" s="32"/>
      <c r="GB248" s="32"/>
      <c r="GC248" s="32"/>
      <c r="GD248" s="32"/>
      <c r="GE248" s="32"/>
      <c r="GF248" s="32"/>
      <c r="GG248" s="32"/>
      <c r="GH248" s="32"/>
      <c r="GI248" s="32"/>
    </row>
    <row r="249" ht="15.75" customHeight="1">
      <c r="A249" s="43"/>
      <c r="B249" s="32"/>
      <c r="C249" s="32"/>
      <c r="D249" s="45"/>
      <c r="E249" s="45"/>
      <c r="F249" s="32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9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7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50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</row>
    <row r="250" ht="15.75" customHeight="1">
      <c r="A250" s="43"/>
      <c r="B250" s="32"/>
      <c r="C250" s="32"/>
      <c r="D250" s="45"/>
      <c r="E250" s="45"/>
      <c r="F250" s="32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9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7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50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</row>
    <row r="251" ht="15.75" customHeight="1">
      <c r="A251" s="43"/>
      <c r="B251" s="32"/>
      <c r="C251" s="32"/>
      <c r="D251" s="45"/>
      <c r="E251" s="45"/>
      <c r="F251" s="32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9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7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50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</row>
    <row r="252" ht="15.75" customHeight="1">
      <c r="A252" s="43"/>
      <c r="B252" s="32"/>
      <c r="C252" s="32"/>
      <c r="D252" s="45"/>
      <c r="E252" s="45"/>
      <c r="F252" s="32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9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7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50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</row>
    <row r="253" ht="15.75" customHeight="1">
      <c r="A253" s="43"/>
      <c r="B253" s="32"/>
      <c r="C253" s="32"/>
      <c r="D253" s="45"/>
      <c r="E253" s="45"/>
      <c r="F253" s="32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9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7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50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</row>
    <row r="254" ht="15.75" customHeight="1">
      <c r="A254" s="43"/>
      <c r="B254" s="32"/>
      <c r="C254" s="32"/>
      <c r="D254" s="45"/>
      <c r="E254" s="45"/>
      <c r="F254" s="32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9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7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50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</row>
    <row r="255" ht="15.75" customHeight="1">
      <c r="A255" s="43"/>
      <c r="B255" s="32"/>
      <c r="C255" s="32"/>
      <c r="D255" s="45"/>
      <c r="E255" s="45"/>
      <c r="F255" s="32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9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7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50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</row>
    <row r="256" ht="15.75" customHeight="1">
      <c r="A256" s="43"/>
      <c r="B256" s="32"/>
      <c r="C256" s="32"/>
      <c r="D256" s="45"/>
      <c r="E256" s="45"/>
      <c r="F256" s="32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9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7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50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</row>
    <row r="257" ht="15.75" customHeight="1">
      <c r="A257" s="43"/>
      <c r="B257" s="32"/>
      <c r="C257" s="32"/>
      <c r="D257" s="45"/>
      <c r="E257" s="45"/>
      <c r="F257" s="32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9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7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50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</row>
    <row r="258" ht="15.75" customHeight="1">
      <c r="A258" s="43"/>
      <c r="B258" s="32"/>
      <c r="C258" s="32"/>
      <c r="D258" s="45"/>
      <c r="E258" s="45"/>
      <c r="F258" s="32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9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7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50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</row>
    <row r="259" ht="15.75" customHeight="1">
      <c r="A259" s="43"/>
      <c r="B259" s="32"/>
      <c r="C259" s="32"/>
      <c r="D259" s="45"/>
      <c r="E259" s="45"/>
      <c r="F259" s="32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9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7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50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</row>
    <row r="260" ht="15.75" customHeight="1">
      <c r="A260" s="43"/>
      <c r="B260" s="32"/>
      <c r="C260" s="32"/>
      <c r="D260" s="45"/>
      <c r="E260" s="45"/>
      <c r="F260" s="32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9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7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50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</row>
    <row r="261" ht="15.75" customHeight="1">
      <c r="A261" s="43"/>
      <c r="B261" s="32"/>
      <c r="C261" s="32"/>
      <c r="D261" s="45"/>
      <c r="E261" s="45"/>
      <c r="F261" s="32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9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7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50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</row>
    <row r="262" ht="15.75" customHeight="1">
      <c r="A262" s="43"/>
      <c r="B262" s="32"/>
      <c r="C262" s="32"/>
      <c r="D262" s="45"/>
      <c r="E262" s="45"/>
      <c r="F262" s="32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9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7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50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</row>
    <row r="263" ht="15.75" customHeight="1">
      <c r="A263" s="43"/>
      <c r="B263" s="32"/>
      <c r="C263" s="32"/>
      <c r="D263" s="45"/>
      <c r="E263" s="45"/>
      <c r="F263" s="32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9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7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50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</row>
    <row r="264" ht="15.75" customHeight="1">
      <c r="A264" s="43"/>
      <c r="B264" s="32"/>
      <c r="C264" s="32"/>
      <c r="D264" s="45"/>
      <c r="E264" s="45"/>
      <c r="F264" s="32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9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7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50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</row>
    <row r="265" ht="15.75" customHeight="1">
      <c r="A265" s="43"/>
      <c r="B265" s="32"/>
      <c r="C265" s="32"/>
      <c r="D265" s="45"/>
      <c r="E265" s="45"/>
      <c r="F265" s="32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9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7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50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</row>
    <row r="266" ht="15.75" customHeight="1">
      <c r="A266" s="43"/>
      <c r="B266" s="32"/>
      <c r="C266" s="32"/>
      <c r="D266" s="45"/>
      <c r="E266" s="45"/>
      <c r="F266" s="32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9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7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50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</row>
    <row r="267" ht="15.75" customHeight="1">
      <c r="A267" s="43"/>
      <c r="B267" s="32"/>
      <c r="C267" s="32"/>
      <c r="D267" s="45"/>
      <c r="E267" s="45"/>
      <c r="F267" s="32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9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7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50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8.0"/>
    <col customWidth="1" min="3" max="3" width="10.0"/>
    <col customWidth="1" min="4" max="6" width="8.0"/>
    <col customWidth="1" min="7" max="13" width="17.29"/>
    <col customWidth="1" min="14" max="23" width="8.0"/>
  </cols>
  <sheetData>
    <row r="1" ht="18.75" customHeight="1">
      <c r="A1" s="51" t="s">
        <v>149</v>
      </c>
      <c r="B1" s="52" t="s">
        <v>150</v>
      </c>
      <c r="C1" s="52" t="s">
        <v>2</v>
      </c>
      <c r="D1" s="53"/>
      <c r="E1" s="53"/>
      <c r="F1" s="53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18.75" customHeight="1">
      <c r="A2" s="54" t="str">
        <f>'Prospetto Gare 24'!A57</f>
        <v>Ricci Mirko</v>
      </c>
      <c r="B2" s="55">
        <f>'Prospetto Gare 24'!B57</f>
        <v>434.253</v>
      </c>
      <c r="C2" s="56">
        <f>'Prospetto Gare 24'!C57</f>
        <v>25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>
      <c r="A3" s="54" t="str">
        <f>'Prospetto Gare 24'!A8</f>
        <v>Belletti Daniele</v>
      </c>
      <c r="B3" s="55">
        <f>'Prospetto Gare 24'!B8</f>
        <v>373.78</v>
      </c>
      <c r="C3" s="56">
        <f>'Prospetto Gare 24'!C8</f>
        <v>7</v>
      </c>
      <c r="D3" s="53"/>
      <c r="E3" s="53"/>
      <c r="F3" s="53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18.75" customHeight="1">
      <c r="A4" s="54" t="str">
        <f>'Prospetto Gare 24'!A20</f>
        <v>Cenciarini Simone</v>
      </c>
      <c r="B4" s="55">
        <f>'Prospetto Gare 24'!B20</f>
        <v>317.654</v>
      </c>
      <c r="C4" s="56">
        <f>'Prospetto Gare 24'!C20</f>
        <v>10</v>
      </c>
      <c r="D4" s="53"/>
      <c r="E4" s="53"/>
      <c r="F4" s="53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ht="18.75" customHeight="1">
      <c r="A5" s="54" t="str">
        <f>'Prospetto Gare 24'!A48</f>
        <v>Occhineri Paola</v>
      </c>
      <c r="B5" s="55">
        <f>'Prospetto Gare 24'!B48</f>
        <v>316.432</v>
      </c>
      <c r="C5" s="56">
        <f>'Prospetto Gare 24'!C48</f>
        <v>20</v>
      </c>
      <c r="D5" s="53"/>
      <c r="E5" s="53"/>
      <c r="F5" s="53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ht="18.75" customHeight="1">
      <c r="A6" s="54" t="str">
        <f>'Prospetto Gare 24'!A11</f>
        <v>Boriosi Francesca</v>
      </c>
      <c r="B6" s="55">
        <f>'Prospetto Gare 24'!B11</f>
        <v>313.477</v>
      </c>
      <c r="C6" s="56">
        <f>'Prospetto Gare 24'!C11</f>
        <v>15</v>
      </c>
      <c r="D6" s="53"/>
      <c r="E6" s="53"/>
      <c r="F6" s="5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ht="18.75" customHeight="1">
      <c r="A7" s="54" t="str">
        <f>'Prospetto Gare 24'!A35</f>
        <v>Leonardi Roberto</v>
      </c>
      <c r="B7" s="55">
        <f>'Prospetto Gare 24'!B35</f>
        <v>287.082</v>
      </c>
      <c r="C7" s="56">
        <f>'Prospetto Gare 24'!C35</f>
        <v>12</v>
      </c>
      <c r="D7" s="53"/>
      <c r="E7" s="53"/>
      <c r="F7" s="5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ht="18.75" customHeight="1">
      <c r="A8" s="54" t="str">
        <f>'Prospetto Gare 24'!A28</f>
        <v>Floridi Lucio</v>
      </c>
      <c r="B8" s="55">
        <f>'Prospetto Gare 24'!B28</f>
        <v>234.282</v>
      </c>
      <c r="C8" s="56">
        <f>'Prospetto Gare 24'!C28</f>
        <v>15</v>
      </c>
      <c r="D8" s="53"/>
      <c r="E8" s="53"/>
      <c r="F8" s="53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ht="18.75" customHeight="1">
      <c r="A9" s="54" t="str">
        <f>'Prospetto Gare 24'!A5</f>
        <v>Aquilani Massimo</v>
      </c>
      <c r="B9" s="55">
        <f>'Prospetto Gare 24'!B5</f>
        <v>220.195</v>
      </c>
      <c r="C9" s="56">
        <f>'Prospetto Gare 24'!C5</f>
        <v>3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ht="18.75" customHeight="1">
      <c r="A10" s="54" t="str">
        <f>'Prospetto Gare 24'!A26</f>
        <v>Falleri Massimiliano</v>
      </c>
      <c r="B10" s="55">
        <f>'Prospetto Gare 24'!B26</f>
        <v>212.745</v>
      </c>
      <c r="C10" s="56">
        <f>'Prospetto Gare 24'!C26</f>
        <v>8</v>
      </c>
      <c r="D10" s="53"/>
      <c r="E10" s="53"/>
      <c r="F10" s="53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18.75" customHeight="1">
      <c r="A11" s="54" t="str">
        <f>'Prospetto Gare 24'!A54</f>
        <v>Prosperi Ilaria</v>
      </c>
      <c r="B11" s="55">
        <f>'Prospetto Gare 24'!B54</f>
        <v>180.109</v>
      </c>
      <c r="C11" s="56">
        <f>'Prospetto Gare 24'!C54</f>
        <v>10</v>
      </c>
      <c r="D11" s="53"/>
      <c r="E11" s="53"/>
      <c r="F11" s="53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18.75" customHeight="1">
      <c r="A12" s="54" t="str">
        <f>'Prospetto Gare 24'!A12</f>
        <v>Boriosi Lorenzo </v>
      </c>
      <c r="B12" s="55">
        <f>'Prospetto Gare 24'!B12</f>
        <v>178</v>
      </c>
      <c r="C12" s="56">
        <f>'Prospetto Gare 24'!C12</f>
        <v>3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ht="18.75" customHeight="1">
      <c r="A13" s="54" t="str">
        <f>'Prospetto Gare 24'!A51</f>
        <v>Pazzaglia Andrea</v>
      </c>
      <c r="B13" s="55">
        <f>'Prospetto Gare 24'!B51</f>
        <v>164.702</v>
      </c>
      <c r="C13" s="56">
        <f>'Prospetto Gare 24'!C51</f>
        <v>7</v>
      </c>
      <c r="D13" s="53"/>
      <c r="E13" s="53"/>
      <c r="F13" s="53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ht="18.75" customHeight="1">
      <c r="A14" s="54" t="str">
        <f>'Prospetto Gare 24'!A36</f>
        <v>Manfucci Sauro</v>
      </c>
      <c r="B14" s="55">
        <f>'Prospetto Gare 24'!B36</f>
        <v>163.35</v>
      </c>
      <c r="C14" s="56">
        <f>'Prospetto Gare 24'!C36</f>
        <v>15</v>
      </c>
      <c r="D14" s="53"/>
      <c r="E14" s="53"/>
      <c r="F14" s="53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ht="18.75" customHeight="1">
      <c r="A15" s="54" t="str">
        <f>'Prospetto Gare 24'!A10</f>
        <v>Boriosi Chiara</v>
      </c>
      <c r="B15" s="55">
        <f>'Prospetto Gare 24'!B10</f>
        <v>162.195</v>
      </c>
      <c r="C15" s="56">
        <f>'Prospetto Gare 24'!C10</f>
        <v>2</v>
      </c>
      <c r="D15" s="53"/>
      <c r="E15" s="53"/>
      <c r="F15" s="53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ht="18.75" customHeight="1">
      <c r="A16" s="54" t="str">
        <f>'Prospetto Gare 24'!A3</f>
        <v>Aquilani Luca</v>
      </c>
      <c r="B16" s="55">
        <f>'Prospetto Gare 24'!B3</f>
        <v>158.714</v>
      </c>
      <c r="C16" s="56">
        <f>'Prospetto Gare 24'!C3</f>
        <v>4</v>
      </c>
      <c r="D16" s="53"/>
      <c r="E16" s="53"/>
      <c r="F16" s="53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ht="18.75" customHeight="1">
      <c r="A17" s="54" t="str">
        <f>'Prospetto Gare 24'!A14</f>
        <v>Brodi Verardo</v>
      </c>
      <c r="B17" s="55">
        <f>'Prospetto Gare 24'!B14</f>
        <v>130.05</v>
      </c>
      <c r="C17" s="56">
        <f>'Prospetto Gare 24'!C14</f>
        <v>11</v>
      </c>
      <c r="D17" s="53"/>
      <c r="E17" s="53"/>
      <c r="F17" s="53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ht="18.75" customHeight="1">
      <c r="A18" s="54" t="str">
        <f>'Prospetto Gare 24'!A64</f>
        <v>Vatini Stefano</v>
      </c>
      <c r="B18" s="55">
        <f>'Prospetto Gare 24'!B64</f>
        <v>127.39</v>
      </c>
      <c r="C18" s="56">
        <f>'Prospetto Gare 24'!C64</f>
        <v>8</v>
      </c>
      <c r="D18" s="53"/>
      <c r="E18" s="53"/>
      <c r="F18" s="53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ht="18.75" customHeight="1">
      <c r="A19" s="54" t="str">
        <f>'Prospetto Gare 24'!A46</f>
        <v>Morbidelli Giulia</v>
      </c>
      <c r="B19" s="55">
        <f>'Prospetto Gare 24'!B46</f>
        <v>127.2</v>
      </c>
      <c r="C19" s="56">
        <f>'Prospetto Gare 24'!C46</f>
        <v>8</v>
      </c>
      <c r="D19" s="53"/>
      <c r="E19" s="53"/>
      <c r="F19" s="53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ht="18.75" customHeight="1">
      <c r="A20" s="54" t="str">
        <f>'Prospetto Gare 24'!A37</f>
        <v>Martinelli Lorenzo</v>
      </c>
      <c r="B20" s="55">
        <f>'Prospetto Gare 24'!B37</f>
        <v>118.595</v>
      </c>
      <c r="C20" s="56">
        <f>'Prospetto Gare 24'!C37</f>
        <v>8</v>
      </c>
      <c r="D20" s="53"/>
      <c r="E20" s="53"/>
      <c r="F20" s="53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ht="18.75" customHeight="1">
      <c r="A21" s="54" t="str">
        <f>'Prospetto Gare 24'!A22</f>
        <v>Comanducci Alessio</v>
      </c>
      <c r="B21" s="55">
        <f>'Prospetto Gare 24'!B22</f>
        <v>116.173</v>
      </c>
      <c r="C21" s="56">
        <f>'Prospetto Gare 24'!C22</f>
        <v>7</v>
      </c>
      <c r="D21" s="53"/>
      <c r="E21" s="53"/>
      <c r="F21" s="53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ht="18.75" customHeight="1">
      <c r="A22" s="54" t="str">
        <f>'Prospetto Gare 24'!A25</f>
        <v>Dolciami Michela</v>
      </c>
      <c r="B22" s="55">
        <f>'Prospetto Gare 24'!B25</f>
        <v>116.14</v>
      </c>
      <c r="C22" s="56">
        <f>'Prospetto Gare 24'!C25</f>
        <v>7</v>
      </c>
      <c r="D22" s="53"/>
      <c r="E22" s="53"/>
      <c r="F22" s="53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ht="18.75" customHeight="1">
      <c r="A23" s="54" t="str">
        <f>'Prospetto Gare 24'!A55</f>
        <v>Remedia Daniele</v>
      </c>
      <c r="B23" s="55">
        <f>'Prospetto Gare 24'!B55</f>
        <v>111.387</v>
      </c>
      <c r="C23" s="56">
        <f>'Prospetto Gare 24'!C55</f>
        <v>4</v>
      </c>
      <c r="D23" s="53"/>
      <c r="E23" s="53"/>
      <c r="F23" s="53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ht="18.75" customHeight="1">
      <c r="A24" s="54" t="str">
        <f>'Prospetto Gare 24'!A62</f>
        <v>Spadaccia Verusca</v>
      </c>
      <c r="B24" s="55">
        <f>'Prospetto Gare 24'!B62</f>
        <v>94.595</v>
      </c>
      <c r="C24" s="56">
        <f>'Prospetto Gare 24'!C62</f>
        <v>7</v>
      </c>
      <c r="D24" s="53"/>
      <c r="E24" s="53"/>
      <c r="F24" s="53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ht="18.75" customHeight="1">
      <c r="A25" s="54" t="str">
        <f>'Prospetto Gare 24'!A17</f>
        <v>Capacci Stefania</v>
      </c>
      <c r="B25" s="55">
        <f>'Prospetto Gare 24'!B17</f>
        <v>93.745</v>
      </c>
      <c r="C25" s="56">
        <f>'Prospetto Gare 24'!C17</f>
        <v>7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ht="18.75" customHeight="1">
      <c r="A26" s="54" t="str">
        <f>'Prospetto Gare 24'!A58</f>
        <v>Ricciarelli Riccardo</v>
      </c>
      <c r="B26" s="55">
        <f>'Prospetto Gare 24'!B58</f>
        <v>89.244</v>
      </c>
      <c r="C26" s="56">
        <f>'Prospetto Gare 24'!C58</f>
        <v>6</v>
      </c>
      <c r="D26" s="53"/>
      <c r="E26" s="53"/>
      <c r="F26" s="53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ht="18.75" customHeight="1">
      <c r="A27" s="54" t="str">
        <f>'Prospetto Gare 24'!A63</f>
        <v>Trevinati Eleonora</v>
      </c>
      <c r="B27" s="55">
        <f>'Prospetto Gare 24'!B63</f>
        <v>88.195</v>
      </c>
      <c r="C27" s="56">
        <f>'Prospetto Gare 24'!C63</f>
        <v>4</v>
      </c>
      <c r="D27" s="53"/>
      <c r="E27" s="53"/>
      <c r="F27" s="53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ht="18.75" customHeight="1">
      <c r="A28" s="54" t="str">
        <f>'Prospetto Gare 24'!A49</f>
        <v>Pauselli Chiara</v>
      </c>
      <c r="B28" s="55">
        <f>'Prospetto Gare 24'!B49</f>
        <v>73.445</v>
      </c>
      <c r="C28" s="56">
        <f>'Prospetto Gare 24'!C49</f>
        <v>5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ht="18.75" customHeight="1">
      <c r="A29" s="54" t="str">
        <f>'Prospetto Gare 24'!A21</f>
        <v>Chiavini Cristina</v>
      </c>
      <c r="B29" s="55">
        <f>'Prospetto Gare 24'!B21</f>
        <v>72.695</v>
      </c>
      <c r="C29" s="56">
        <f>'Prospetto Gare 24'!C21</f>
        <v>5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ht="18.75" customHeight="1">
      <c r="A30" s="54" t="str">
        <f>'Prospetto Gare 24'!A42</f>
        <v>Migliarotti Sabina</v>
      </c>
      <c r="B30" s="55">
        <f>'Prospetto Gare 24'!B42</f>
        <v>65.945</v>
      </c>
      <c r="C30" s="56">
        <f>'Prospetto Gare 24'!C42</f>
        <v>5</v>
      </c>
      <c r="D30" s="53"/>
      <c r="E30" s="53"/>
      <c r="F30" s="53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ht="18.75" customHeight="1">
      <c r="A31" s="54" t="str">
        <f>'Prospetto Gare 24'!A19</f>
        <v>Casagrande Contardi Federica</v>
      </c>
      <c r="B31" s="55">
        <f>'Prospetto Gare 24'!B19</f>
        <v>61.097</v>
      </c>
      <c r="C31" s="56">
        <f>'Prospetto Gare 24'!C19</f>
        <v>2</v>
      </c>
      <c r="D31" s="53"/>
      <c r="E31" s="53"/>
      <c r="F31" s="53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ht="18.75" customHeight="1">
      <c r="A32" s="54" t="str">
        <f>'Prospetto Gare 24'!A34</f>
        <v>Hyso Ardit</v>
      </c>
      <c r="B32" s="55">
        <f>'Prospetto Gare 24'!B34</f>
        <v>59.195</v>
      </c>
      <c r="C32" s="56">
        <f>'Prospetto Gare 24'!C34</f>
        <v>2</v>
      </c>
      <c r="D32" s="53"/>
      <c r="E32" s="53"/>
      <c r="F32" s="53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ht="18.75" customHeight="1">
      <c r="A33" s="54" t="str">
        <f>'Prospetto Gare 24'!A2</f>
        <v>Alunni Marco</v>
      </c>
      <c r="B33" s="55">
        <f>'Prospetto Gare 24'!B2</f>
        <v>55.6</v>
      </c>
      <c r="C33" s="56">
        <f>'Prospetto Gare 24'!C2</f>
        <v>7</v>
      </c>
      <c r="D33" s="53"/>
      <c r="E33" s="53"/>
      <c r="F33" s="5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ht="18.75" customHeight="1">
      <c r="A34" s="54" t="str">
        <f>'Prospetto Gare 24'!A50</f>
        <v>Pauselli Giovanni</v>
      </c>
      <c r="B34" s="55">
        <f>'Prospetto Gare 24'!B50</f>
        <v>43.5</v>
      </c>
      <c r="C34" s="56">
        <f>'Prospetto Gare 24'!C50</f>
        <v>5</v>
      </c>
      <c r="D34" s="53"/>
      <c r="E34" s="53"/>
      <c r="F34" s="53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ht="18.75" customHeight="1">
      <c r="A35" s="54" t="str">
        <f>'Prospetto Gare 24'!A59</f>
        <v>Rondina Leonardo</v>
      </c>
      <c r="B35" s="55">
        <f>'Prospetto Gare 24'!B59</f>
        <v>34</v>
      </c>
      <c r="C35" s="56">
        <f>'Prospetto Gare 24'!C59</f>
        <v>4</v>
      </c>
      <c r="D35" s="53"/>
      <c r="E35" s="53"/>
      <c r="F35" s="53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ht="18.75" customHeight="1">
      <c r="A36" s="54" t="str">
        <f>'Prospetto Gare 24'!A43</f>
        <v>Migliarotti Sergio</v>
      </c>
      <c r="B36" s="55">
        <f>'Prospetto Gare 24'!B43</f>
        <v>30</v>
      </c>
      <c r="C36" s="56">
        <f>'Prospetto Gare 24'!C43</f>
        <v>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ht="18.75" customHeight="1">
      <c r="A37" s="54" t="str">
        <f>'Prospetto Gare 24'!A32</f>
        <v>Giorgi Giuliano</v>
      </c>
      <c r="B37" s="55">
        <f>'Prospetto Gare 24'!B32</f>
        <v>27.1</v>
      </c>
      <c r="C37" s="56">
        <f>'Prospetto Gare 24'!C32</f>
        <v>3</v>
      </c>
      <c r="D37" s="53"/>
      <c r="E37" s="53"/>
      <c r="F37" s="53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ht="18.75" customHeight="1">
      <c r="A38" s="54" t="str">
        <f>'Prospetto Gare 24'!A4</f>
        <v>Aquilani Luciano</v>
      </c>
      <c r="B38" s="55">
        <f>'Prospetto Gare 24'!B4</f>
        <v>27</v>
      </c>
      <c r="C38" s="56">
        <f>'Prospetto Gare 24'!C4</f>
        <v>2</v>
      </c>
      <c r="D38" s="53"/>
      <c r="E38" s="53"/>
      <c r="F38" s="53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ht="18.75" customHeight="1">
      <c r="A39" s="54" t="str">
        <f>'Prospetto Gare 24'!A45</f>
        <v>Milli Marco</v>
      </c>
      <c r="B39" s="55">
        <f>'Prospetto Gare 24'!B45</f>
        <v>27</v>
      </c>
      <c r="C39" s="56">
        <f>'Prospetto Gare 24'!C45</f>
        <v>3</v>
      </c>
      <c r="D39" s="53"/>
      <c r="E39" s="53"/>
      <c r="F39" s="53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ht="18.75" customHeight="1">
      <c r="A40" s="54" t="str">
        <f>'Prospetto Gare 24'!A41</f>
        <v>Meozzi Simone</v>
      </c>
      <c r="B40" s="55">
        <f>'Prospetto Gare 24'!B41</f>
        <v>26.55</v>
      </c>
      <c r="C40" s="56">
        <f>'Prospetto Gare 24'!C41</f>
        <v>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ht="18.75" customHeight="1">
      <c r="A41" s="54" t="str">
        <f>'Prospetto Gare 24'!A27</f>
        <v>Fratini Francesco</v>
      </c>
      <c r="B41" s="55">
        <f>'Prospetto Gare 24'!B27</f>
        <v>23.5</v>
      </c>
      <c r="C41" s="56">
        <f>'Prospetto Gare 24'!C27</f>
        <v>3</v>
      </c>
      <c r="D41" s="53"/>
      <c r="E41" s="53"/>
      <c r="F41" s="53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ht="18.75" customHeight="1">
      <c r="A42" s="54" t="str">
        <f>'Prospetto Gare 24'!A66</f>
        <v>Zizza Roberto</v>
      </c>
      <c r="B42" s="55">
        <f>'Prospetto Gare 24'!B66</f>
        <v>21.097</v>
      </c>
      <c r="C42" s="56">
        <f>'Prospetto Gare 24'!C66</f>
        <v>1</v>
      </c>
      <c r="D42" s="53"/>
      <c r="E42" s="53"/>
      <c r="F42" s="53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ht="18.75" customHeight="1">
      <c r="A43" s="54" t="str">
        <f>'Prospetto Gare 24'!A6</f>
        <v>Bartolini Roberto</v>
      </c>
      <c r="B43" s="55">
        <f>'Prospetto Gare 24'!B6</f>
        <v>20</v>
      </c>
      <c r="C43" s="56">
        <f>'Prospetto Gare 24'!C6</f>
        <v>1</v>
      </c>
      <c r="D43" s="53"/>
      <c r="E43" s="53"/>
      <c r="F43" s="53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ht="18.75" customHeight="1">
      <c r="A44" s="54" t="str">
        <f>'Prospetto Gare 24'!A9</f>
        <v>Biagioni Franco</v>
      </c>
      <c r="B44" s="55">
        <f>'Prospetto Gare 24'!B9</f>
        <v>20</v>
      </c>
      <c r="C44" s="56">
        <f>'Prospetto Gare 24'!C9</f>
        <v>1</v>
      </c>
      <c r="D44" s="53"/>
      <c r="E44" s="53"/>
      <c r="F44" s="53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ht="18.75" customHeight="1">
      <c r="A45" s="54" t="str">
        <f>'Prospetto Gare 24'!A47</f>
        <v>Nardi Giancarlo</v>
      </c>
      <c r="B45" s="55">
        <f>'Prospetto Gare 24'!B47</f>
        <v>18.05</v>
      </c>
      <c r="C45" s="56">
        <f>'Prospetto Gare 24'!C47</f>
        <v>2</v>
      </c>
      <c r="D45" s="53"/>
      <c r="E45" s="53"/>
      <c r="F45" s="53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ht="18.75" customHeight="1">
      <c r="A46" s="54" t="str">
        <f>'Prospetto Gare 24'!A61</f>
        <v>Signorelli Silvia</v>
      </c>
      <c r="B46" s="55">
        <f>'Prospetto Gare 24'!B61</f>
        <v>18</v>
      </c>
      <c r="C46" s="56">
        <f>'Prospetto Gare 24'!C61</f>
        <v>1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ht="18.75" customHeight="1">
      <c r="A47" s="54" t="str">
        <f>'Prospetto Gare 24'!A39</f>
        <v>Massetti Sandro</v>
      </c>
      <c r="B47" s="55">
        <f>'Prospetto Gare 24'!B39</f>
        <v>15</v>
      </c>
      <c r="C47" s="56">
        <f>'Prospetto Gare 24'!C39</f>
        <v>2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ht="18.75" customHeight="1">
      <c r="A48" s="54" t="str">
        <f>'Prospetto Gare 24'!A33</f>
        <v>Guerrieri Gianluca</v>
      </c>
      <c r="B48" s="55">
        <f>'Prospetto Gare 24'!B33</f>
        <v>10</v>
      </c>
      <c r="C48" s="56">
        <f>'Prospetto Gare 24'!C33</f>
        <v>1</v>
      </c>
      <c r="D48" s="53"/>
      <c r="E48" s="53"/>
      <c r="F48" s="53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ht="18.75" customHeight="1">
      <c r="A49" s="54" t="str">
        <f>'Prospetto Gare 24'!A52</f>
        <v>Pazzaglia Roberto</v>
      </c>
      <c r="B49" s="55">
        <f>'Prospetto Gare 24'!B52</f>
        <v>10</v>
      </c>
      <c r="C49" s="56">
        <f>'Prospetto Gare 24'!C52</f>
        <v>1</v>
      </c>
      <c r="D49" s="53"/>
      <c r="E49" s="53"/>
      <c r="F49" s="53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ht="18.75" customHeight="1">
      <c r="A50" s="54" t="str">
        <f>'Prospetto Gare 24'!A53</f>
        <v>Pesce Rossano</v>
      </c>
      <c r="B50" s="55">
        <f>'Prospetto Gare 24'!B53</f>
        <v>10</v>
      </c>
      <c r="C50" s="56">
        <f>'Prospetto Gare 24'!C53</f>
        <v>1</v>
      </c>
      <c r="D50" s="53"/>
      <c r="E50" s="53"/>
      <c r="F50" s="53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ht="18.75" customHeight="1">
      <c r="A51" s="54" t="str">
        <f>'Prospetto Gare 24'!A15</f>
        <v>Burani Leonardo</v>
      </c>
      <c r="B51" s="55">
        <f>'Prospetto Gare 24'!B15</f>
        <v>8</v>
      </c>
      <c r="C51" s="56">
        <f>'Prospetto Gare 24'!C15</f>
        <v>1</v>
      </c>
      <c r="D51" s="53"/>
      <c r="E51" s="53"/>
      <c r="F51" s="53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ht="18.75" customHeight="1">
      <c r="A52" s="54" t="str">
        <f>'Prospetto Gare 24'!A65</f>
        <v>Vecchini Sergio</v>
      </c>
      <c r="B52" s="55">
        <f>'Prospetto Gare 24'!B65</f>
        <v>8</v>
      </c>
      <c r="C52" s="56">
        <f>'Prospetto Gare 24'!C65</f>
        <v>1</v>
      </c>
      <c r="D52" s="53"/>
      <c r="E52" s="53"/>
      <c r="F52" s="53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ht="18.75" customHeight="1">
      <c r="A53" s="54" t="str">
        <f>'Prospetto Gare 24'!A23</f>
        <v>Conti Gregorio</v>
      </c>
      <c r="B53" s="55">
        <f>'Prospetto Gare 24'!B23</f>
        <v>7</v>
      </c>
      <c r="C53" s="56">
        <f>'Prospetto Gare 24'!C23</f>
        <v>1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ht="18.75" customHeight="1">
      <c r="A54" s="54" t="str">
        <f>'Prospetto Gare 24'!A29</f>
        <v>Gambarelli Enrica</v>
      </c>
      <c r="B54" s="55">
        <f>'Prospetto Gare 24'!B29</f>
        <v>7</v>
      </c>
      <c r="C54" s="56">
        <f>'Prospetto Gare 24'!C29</f>
        <v>1</v>
      </c>
      <c r="D54" s="53"/>
      <c r="E54" s="53"/>
      <c r="F54" s="53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ht="18.75" customHeight="1">
      <c r="A55" s="54" t="str">
        <f>'Prospetto Gare 24'!A30</f>
        <v>Giorgeschi Lara</v>
      </c>
      <c r="B55" s="55">
        <f>'Prospetto Gare 24'!B30</f>
        <v>7</v>
      </c>
      <c r="C55" s="56">
        <f>'Prospetto Gare 24'!C30</f>
        <v>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ht="18.75" customHeight="1">
      <c r="A56" s="54" t="str">
        <f>'Prospetto Gare 24'!A40</f>
        <v>Menghi Michele</v>
      </c>
      <c r="B56" s="55">
        <f>'Prospetto Gare 24'!B40</f>
        <v>7</v>
      </c>
      <c r="C56" s="56">
        <f>'Prospetto Gare 24'!C40</f>
        <v>1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ht="18.75" customHeight="1">
      <c r="A57" s="54" t="str">
        <f>'Prospetto Gare 24'!A44</f>
        <v>Migliorucci Luca</v>
      </c>
      <c r="B57" s="55">
        <f>'Prospetto Gare 24'!B44</f>
        <v>7</v>
      </c>
      <c r="C57" s="56">
        <f>'Prospetto Gare 24'!C44</f>
        <v>1</v>
      </c>
      <c r="D57" s="53"/>
      <c r="E57" s="53"/>
      <c r="F57" s="5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ht="18.75" customHeight="1">
      <c r="A58" s="54" t="str">
        <f>'Prospetto Gare 24'!A60</f>
        <v>Sensi Silvia</v>
      </c>
      <c r="B58" s="55">
        <f>'Prospetto Gare 24'!B60</f>
        <v>7</v>
      </c>
      <c r="C58" s="56">
        <f>'Prospetto Gare 24'!C60</f>
        <v>1</v>
      </c>
      <c r="D58" s="53"/>
      <c r="E58" s="53"/>
      <c r="F58" s="5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ht="18.75" customHeight="1">
      <c r="A59" s="54" t="str">
        <f>'Prospetto Gare 24'!A67</f>
        <v>Zucchini Andrea</v>
      </c>
      <c r="B59" s="55">
        <f>'Prospetto Gare 24'!B67</f>
        <v>7</v>
      </c>
      <c r="C59" s="56">
        <f>'Prospetto Gare 24'!C67</f>
        <v>1</v>
      </c>
      <c r="D59" s="53"/>
      <c r="E59" s="53"/>
      <c r="F59" s="5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ht="18.75" customHeight="1">
      <c r="A60" s="54" t="str">
        <f>'Prospetto Gare 24'!A7</f>
        <v>Bavosi Andrea</v>
      </c>
      <c r="B60" s="55">
        <f>'Prospetto Gare 24'!B7</f>
        <v>0</v>
      </c>
      <c r="C60" s="56">
        <f>'Prospetto Gare 24'!C7</f>
        <v>0</v>
      </c>
      <c r="D60" s="53"/>
      <c r="E60" s="53"/>
      <c r="F60" s="53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ht="18.75" customHeight="1">
      <c r="A61" s="54" t="str">
        <f>'Prospetto Gare 24'!A13</f>
        <v>Bricca Mirko</v>
      </c>
      <c r="B61" s="55">
        <f>'Prospetto Gare 24'!B13</f>
        <v>0</v>
      </c>
      <c r="C61" s="56">
        <f>'Prospetto Gare 24'!C13</f>
        <v>0</v>
      </c>
      <c r="D61" s="53"/>
      <c r="E61" s="53"/>
      <c r="F61" s="53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ht="18.75" customHeight="1">
      <c r="A62" s="54" t="str">
        <f>'Prospetto Gare 24'!A16</f>
        <v>Cantoni Cecilia</v>
      </c>
      <c r="B62" s="55">
        <f>'Prospetto Gare 24'!B16</f>
        <v>0</v>
      </c>
      <c r="C62" s="56">
        <f>'Prospetto Gare 24'!C16</f>
        <v>0</v>
      </c>
      <c r="D62" s="53"/>
      <c r="E62" s="53"/>
      <c r="F62" s="53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ht="18.75" customHeight="1">
      <c r="A63" s="54" t="str">
        <f>'Prospetto Gare 24'!A18</f>
        <v>Cardinali Mauro</v>
      </c>
      <c r="B63" s="55">
        <f>'Prospetto Gare 24'!B18</f>
        <v>0</v>
      </c>
      <c r="C63" s="56">
        <f>'Prospetto Gare 24'!C18</f>
        <v>0</v>
      </c>
      <c r="D63" s="53"/>
      <c r="E63" s="53"/>
      <c r="F63" s="53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ht="18.75" customHeight="1">
      <c r="A64" s="54" t="str">
        <f>'Prospetto Gare 24'!A24</f>
        <v>Conti Marco</v>
      </c>
      <c r="B64" s="55">
        <f>'Prospetto Gare 24'!B24</f>
        <v>0</v>
      </c>
      <c r="C64" s="56">
        <f>'Prospetto Gare 24'!C24</f>
        <v>0</v>
      </c>
      <c r="D64" s="53"/>
      <c r="E64" s="53"/>
      <c r="F64" s="53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ht="18.75" customHeight="1">
      <c r="A65" s="54" t="str">
        <f>'Prospetto Gare 24'!A31</f>
        <v>Giorgi Giacomo</v>
      </c>
      <c r="B65" s="55">
        <f>'Prospetto Gare 24'!B31</f>
        <v>0</v>
      </c>
      <c r="C65" s="56">
        <f>'Prospetto Gare 24'!C31</f>
        <v>0</v>
      </c>
      <c r="D65" s="53"/>
      <c r="E65" s="53"/>
      <c r="F65" s="53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ht="18.75" customHeight="1">
      <c r="A66" s="54" t="str">
        <f>'Prospetto Gare 24'!A38</f>
        <v>Martinelli Luca</v>
      </c>
      <c r="B66" s="55">
        <f>'Prospetto Gare 24'!B38</f>
        <v>0</v>
      </c>
      <c r="C66" s="56">
        <f>'Prospetto Gare 24'!C38</f>
        <v>0</v>
      </c>
      <c r="D66" s="53"/>
      <c r="E66" s="53"/>
      <c r="F66" s="53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ht="18.75" customHeight="1">
      <c r="A67" s="54" t="str">
        <f>'Prospetto Gare 24'!A56</f>
        <v>Ricci Andrea</v>
      </c>
      <c r="B67" s="55">
        <f>'Prospetto Gare 24'!B56</f>
        <v>0</v>
      </c>
      <c r="C67" s="56">
        <f>'Prospetto Gare 24'!C56</f>
        <v>0</v>
      </c>
      <c r="D67" s="53"/>
      <c r="E67" s="53"/>
      <c r="F67" s="53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ht="18.75" customHeight="1">
      <c r="A68" s="54" t="str">
        <f>'Prospetto Gare 24'!A68</f>
        <v/>
      </c>
      <c r="B68" s="55" t="str">
        <f>'Prospetto Gare 24'!B68</f>
        <v/>
      </c>
      <c r="C68" s="56"/>
      <c r="D68" s="53"/>
      <c r="E68" s="53"/>
      <c r="F68" s="53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ht="18.75" customHeight="1">
      <c r="A69" s="54" t="str">
        <f>'Prospetto Gare 24'!A69</f>
        <v/>
      </c>
      <c r="B69" s="55" t="str">
        <f>'Prospetto Gare 24'!B69</f>
        <v/>
      </c>
      <c r="C69" s="56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</row>
    <row r="70" ht="18.75" customHeight="1">
      <c r="A70" s="54" t="str">
        <f>'Prospetto Gare 24'!A70</f>
        <v/>
      </c>
      <c r="B70" s="55" t="str">
        <f>'Prospetto Gare 24'!B70</f>
        <v/>
      </c>
      <c r="C70" s="56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ht="18.75" customHeight="1">
      <c r="A71" s="54" t="str">
        <f>'Prospetto Gare 24'!A71</f>
        <v/>
      </c>
      <c r="B71" s="55" t="str">
        <f>'Prospetto Gare 24'!B71</f>
        <v/>
      </c>
      <c r="C71" s="56"/>
      <c r="D71" s="53"/>
      <c r="E71" s="53"/>
      <c r="F71" s="53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ht="18.75" customHeight="1">
      <c r="A72" s="54" t="str">
        <f>'Prospetto Gare 24'!A72</f>
        <v/>
      </c>
      <c r="B72" s="55" t="str">
        <f>'Prospetto Gare 24'!B72</f>
        <v/>
      </c>
      <c r="C72" s="56"/>
      <c r="D72" s="53"/>
      <c r="E72" s="53"/>
      <c r="F72" s="53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ht="18.75" customHeight="1">
      <c r="A73" s="54" t="str">
        <f>'Prospetto Gare 24'!A73</f>
        <v/>
      </c>
      <c r="B73" s="55" t="str">
        <f>'Prospetto Gare 24'!B73</f>
        <v/>
      </c>
      <c r="C73" s="56"/>
      <c r="D73" s="53"/>
      <c r="E73" s="53"/>
      <c r="F73" s="53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ht="18.75" customHeight="1">
      <c r="A74" s="54" t="str">
        <f>'Prospetto Gare 24'!A74</f>
        <v/>
      </c>
      <c r="B74" s="55" t="str">
        <f>'Prospetto Gare 24'!B74</f>
        <v/>
      </c>
      <c r="C74" s="56"/>
      <c r="D74" s="53"/>
      <c r="E74" s="53"/>
      <c r="F74" s="53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ht="18.75" customHeight="1">
      <c r="A75" s="54" t="str">
        <f>'Prospetto Gare 24'!A75</f>
        <v/>
      </c>
      <c r="B75" s="55" t="str">
        <f>'Prospetto Gare 24'!B75</f>
        <v/>
      </c>
      <c r="C75" s="56"/>
      <c r="E75" s="53"/>
      <c r="F75" s="53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ht="18.75" customHeight="1">
      <c r="A76" s="54" t="str">
        <f>'Prospetto Gare 24'!A76</f>
        <v/>
      </c>
      <c r="B76" s="55"/>
      <c r="C76" s="56"/>
      <c r="D76" s="53"/>
      <c r="E76" s="53"/>
      <c r="F76" s="53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ht="18.75" customHeight="1">
      <c r="A77" s="54" t="str">
        <f>'Prospetto Gare 24'!A77</f>
        <v/>
      </c>
      <c r="B77" s="55"/>
      <c r="C77" s="56"/>
      <c r="D77" s="53"/>
      <c r="E77" s="53"/>
      <c r="F77" s="53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ht="18.75" customHeight="1">
      <c r="A78" s="54" t="str">
        <f>'Prospetto Gare 24'!A78</f>
        <v/>
      </c>
      <c r="B78" s="55"/>
      <c r="C78" s="56"/>
      <c r="D78" s="53"/>
      <c r="E78" s="53"/>
      <c r="F78" s="53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ht="18.75" customHeight="1">
      <c r="A79" s="54" t="str">
        <f>'Prospetto Gare 24'!A79</f>
        <v/>
      </c>
      <c r="B79" s="55"/>
      <c r="C79" s="56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ht="18.75" customHeight="1">
      <c r="A80" s="54" t="str">
        <f>'Prospetto Gare 24'!A80</f>
        <v/>
      </c>
      <c r="B80" s="55"/>
      <c r="C80" s="56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ht="18.75" customHeight="1">
      <c r="A81" s="54" t="str">
        <f>'Prospetto Gare 24'!A81</f>
        <v/>
      </c>
      <c r="B81" s="55"/>
      <c r="C81" s="56"/>
      <c r="D81" s="53"/>
      <c r="E81" s="53"/>
      <c r="F81" s="53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ht="18.75" customHeight="1">
      <c r="A82" s="54" t="str">
        <f>'Prospetto Gare 24'!A82</f>
        <v/>
      </c>
      <c r="B82" s="55"/>
      <c r="C82" s="56"/>
      <c r="D82" s="53"/>
      <c r="E82" s="53"/>
      <c r="F82" s="53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ht="18.75" customHeight="1">
      <c r="A83" s="54" t="str">
        <f>'Prospetto Gare 24'!A83</f>
        <v/>
      </c>
      <c r="B83" s="55"/>
      <c r="C83" s="56"/>
      <c r="D83" s="53"/>
      <c r="E83" s="53"/>
      <c r="F83" s="53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ht="18.75" customHeight="1">
      <c r="A84" s="54" t="str">
        <f>'Prospetto Gare 24'!A84</f>
        <v/>
      </c>
      <c r="B84" s="55"/>
      <c r="C84" s="56"/>
      <c r="D84" s="53"/>
      <c r="E84" s="53"/>
      <c r="F84" s="53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ht="18.75" customHeight="1">
      <c r="A85" s="54" t="str">
        <f>'Prospetto Gare 24'!A85</f>
        <v/>
      </c>
      <c r="B85" s="55" t="str">
        <f>'Prospetto Gare 24'!B85</f>
        <v/>
      </c>
      <c r="C85" s="56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ht="18.75" customHeight="1">
      <c r="A86" s="54" t="str">
        <f>'Prospetto Gare 24'!A86</f>
        <v/>
      </c>
      <c r="B86" s="55" t="str">
        <f>'Prospetto Gare 24'!B86</f>
        <v/>
      </c>
      <c r="C86" s="56"/>
      <c r="D86" s="53"/>
      <c r="E86" s="53"/>
      <c r="F86" s="53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</row>
    <row r="87" ht="18.75" customHeight="1">
      <c r="A87" s="54" t="str">
        <f>'Prospetto Gare 24'!A87</f>
        <v/>
      </c>
      <c r="B87" s="55" t="str">
        <f>'Prospetto Gare 24'!B87</f>
        <v/>
      </c>
      <c r="C87" s="56"/>
      <c r="D87" s="53"/>
      <c r="E87" s="53"/>
      <c r="F87" s="53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</row>
    <row r="88" ht="18.75" customHeight="1">
      <c r="A88" s="54" t="str">
        <f>'Prospetto Gare 24'!A88</f>
        <v/>
      </c>
      <c r="B88" s="55" t="str">
        <f>'Prospetto Gare 24'!B88</f>
        <v/>
      </c>
      <c r="C88" s="56"/>
      <c r="D88" s="53"/>
      <c r="E88" s="53"/>
      <c r="F88" s="53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ht="18.75" customHeight="1">
      <c r="A89" s="54" t="str">
        <f>'Prospetto Gare 24'!A89</f>
        <v/>
      </c>
      <c r="B89" s="55" t="str">
        <f>'Prospetto Gare 24'!B89</f>
        <v/>
      </c>
      <c r="C89" s="56"/>
      <c r="D89" s="53"/>
      <c r="E89" s="53"/>
      <c r="F89" s="53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ht="18.75" customHeight="1">
      <c r="A90" s="54" t="str">
        <f>'Prospetto Gare 24'!A90</f>
        <v/>
      </c>
      <c r="B90" s="55" t="str">
        <f>'Prospetto Gare 24'!B90</f>
        <v/>
      </c>
      <c r="C90" s="56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ht="18.75" customHeight="1">
      <c r="A91" s="54" t="str">
        <f>'Prospetto Gare 24'!A91</f>
        <v/>
      </c>
      <c r="B91" s="55" t="str">
        <f>'Prospetto Gare 24'!B91</f>
        <v/>
      </c>
      <c r="C91" s="56"/>
      <c r="D91" s="53"/>
      <c r="E91" s="53"/>
      <c r="F91" s="53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ht="18.75" customHeight="1">
      <c r="A92" s="54" t="str">
        <f>'Prospetto Gare 24'!A92</f>
        <v/>
      </c>
      <c r="B92" s="55" t="str">
        <f>'Prospetto Gare 24'!B92</f>
        <v/>
      </c>
      <c r="C92" s="56"/>
      <c r="D92" s="53"/>
      <c r="E92" s="53"/>
      <c r="F92" s="53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ht="18.75" customHeight="1">
      <c r="A93" s="54" t="str">
        <f>'Prospetto Gare 24'!A93</f>
        <v/>
      </c>
      <c r="B93" s="55" t="str">
        <f>'Prospetto Gare 24'!B93</f>
        <v/>
      </c>
      <c r="C93" s="56"/>
      <c r="D93" s="53"/>
      <c r="E93" s="53"/>
      <c r="F93" s="53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ht="18.75" customHeight="1">
      <c r="A94" s="54" t="str">
        <f>'Prospetto Gare 24'!A94</f>
        <v/>
      </c>
      <c r="B94" s="55" t="str">
        <f>'Prospetto Gare 24'!B94</f>
        <v/>
      </c>
      <c r="C94" s="56"/>
      <c r="D94" s="53"/>
      <c r="E94" s="53"/>
      <c r="F94" s="53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ht="18.75" customHeight="1">
      <c r="A95" s="54" t="str">
        <f>'Prospetto Gare 24'!A95</f>
        <v/>
      </c>
      <c r="B95" s="55" t="str">
        <f>'Prospetto Gare 24'!B95</f>
        <v/>
      </c>
      <c r="C95" s="56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ht="18.75" customHeight="1">
      <c r="A96" s="54" t="str">
        <f>'Prospetto Gare 24'!A96</f>
        <v/>
      </c>
      <c r="B96" s="55" t="str">
        <f>'Prospetto Gare 24'!B96</f>
        <v/>
      </c>
      <c r="C96" s="56" t="str">
        <f>'Prospetto Gare 24'!C96</f>
        <v/>
      </c>
      <c r="D96" s="53"/>
      <c r="E96" s="53"/>
      <c r="F96" s="53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ht="18.75" customHeight="1">
      <c r="A97" s="54" t="str">
        <f>'Prospetto Gare 24'!A97</f>
        <v/>
      </c>
      <c r="B97" s="55" t="str">
        <f>'Prospetto Gare 24'!B97</f>
        <v/>
      </c>
      <c r="C97" s="56" t="str">
        <f>'Prospetto Gare 24'!C97</f>
        <v/>
      </c>
      <c r="D97" s="53"/>
      <c r="E97" s="53"/>
      <c r="F97" s="53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ht="18.75" customHeight="1">
      <c r="A98" s="54" t="str">
        <f>'Prospetto Gare 24'!A98</f>
        <v/>
      </c>
      <c r="B98" s="55" t="str">
        <f>'Prospetto Gare 24'!B98</f>
        <v/>
      </c>
      <c r="C98" s="56" t="str">
        <f>'Prospetto Gare 24'!C98</f>
        <v/>
      </c>
      <c r="D98" s="53"/>
      <c r="E98" s="53"/>
      <c r="F98" s="53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ht="18.75" customHeight="1">
      <c r="A99" s="54" t="str">
        <f>'Prospetto Gare 24'!A99</f>
        <v/>
      </c>
      <c r="B99" s="55" t="str">
        <f>'Prospetto Gare 24'!B99</f>
        <v/>
      </c>
      <c r="C99" s="56" t="str">
        <f>'Prospetto Gare 24'!C99</f>
        <v/>
      </c>
      <c r="D99" s="53"/>
      <c r="E99" s="53"/>
      <c r="F99" s="53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ht="18.75" customHeight="1">
      <c r="A100" s="54" t="str">
        <f>'Prospetto Gare 24'!A100</f>
        <v/>
      </c>
      <c r="B100" s="55" t="str">
        <f>'Prospetto Gare 24'!B100</f>
        <v/>
      </c>
      <c r="C100" s="56" t="str">
        <f>'Prospetto Gare 24'!C100</f>
        <v/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ht="18.75" customHeight="1">
      <c r="A101" s="54" t="str">
        <f>'Prospetto Gare 24'!A101</f>
        <v/>
      </c>
      <c r="B101" s="55" t="str">
        <f>'Prospetto Gare 24'!B101</f>
        <v/>
      </c>
      <c r="C101" s="56" t="str">
        <f>'Prospetto Gare 24'!C101</f>
        <v/>
      </c>
      <c r="D101" s="53"/>
      <c r="E101" s="53"/>
      <c r="F101" s="53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ht="18.75" customHeight="1">
      <c r="A102" s="54" t="str">
        <f>'Prospetto Gare 24'!A102</f>
        <v/>
      </c>
      <c r="B102" s="55" t="str">
        <f>'Prospetto Gare 24'!B102</f>
        <v/>
      </c>
      <c r="C102" s="56" t="str">
        <f>'Prospetto Gare 24'!C102</f>
        <v/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ht="18.75" customHeight="1">
      <c r="A103" s="54" t="str">
        <f>'Prospetto Gare 24'!A103</f>
        <v/>
      </c>
      <c r="B103" s="55" t="str">
        <f>'Prospetto Gare 24'!B103</f>
        <v/>
      </c>
      <c r="C103" s="56" t="str">
        <f>'Prospetto Gare 24'!C103</f>
        <v/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ht="18.75" customHeight="1">
      <c r="A104" s="54" t="str">
        <f>'Prospetto Gare 24'!A104</f>
        <v/>
      </c>
      <c r="B104" s="55" t="str">
        <f>'Prospetto Gare 24'!B104</f>
        <v/>
      </c>
      <c r="C104" s="56" t="str">
        <f>'Prospetto Gare 24'!C104</f>
        <v/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ht="18.75" customHeight="1">
      <c r="A105" s="54" t="str">
        <f>'Prospetto Gare 24'!A105</f>
        <v/>
      </c>
      <c r="B105" s="55" t="str">
        <f>'Prospetto Gare 24'!B105</f>
        <v/>
      </c>
      <c r="C105" s="56" t="str">
        <f>'Prospetto Gare 24'!C105</f>
        <v/>
      </c>
      <c r="D105" s="53"/>
      <c r="E105" s="53"/>
      <c r="F105" s="53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ht="18.75" customHeight="1">
      <c r="A106" s="54" t="str">
        <f>'Prospetto Gare 24'!A106</f>
        <v/>
      </c>
      <c r="B106" s="55" t="str">
        <f>'Prospetto Gare 24'!B106</f>
        <v/>
      </c>
      <c r="C106" s="56" t="str">
        <f>'Prospetto Gare 24'!C106</f>
        <v/>
      </c>
      <c r="D106" s="53"/>
      <c r="E106" s="53"/>
      <c r="F106" s="53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ht="18.75" customHeight="1">
      <c r="A107" s="54" t="str">
        <f>'Prospetto Gare 24'!A107</f>
        <v/>
      </c>
      <c r="B107" s="55" t="str">
        <f>'Prospetto Gare 24'!B107</f>
        <v/>
      </c>
      <c r="C107" s="56" t="str">
        <f>'Prospetto Gare 24'!C107</f>
        <v/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ht="18.75" customHeight="1">
      <c r="A108" s="53"/>
      <c r="B108" s="55" t="str">
        <f>'Prospetto Gare 24'!B108</f>
        <v/>
      </c>
      <c r="C108" s="56" t="str">
        <f>'Prospetto Gare 24'!C108</f>
        <v/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ht="18.75" customHeight="1">
      <c r="A109" s="53"/>
      <c r="B109" s="55" t="str">
        <f>'Prospetto Gare 24'!B109</f>
        <v/>
      </c>
      <c r="C109" s="56" t="str">
        <f>'Prospetto Gare 24'!C109</f>
        <v/>
      </c>
      <c r="D109" s="53"/>
      <c r="E109" s="53"/>
      <c r="F109" s="53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ht="18.75" customHeight="1">
      <c r="A110" s="53"/>
      <c r="B110" s="55" t="str">
        <f>'Prospetto Gare 24'!B110</f>
        <v/>
      </c>
      <c r="C110" s="56" t="str">
        <f>'Prospetto Gare 24'!C110</f>
        <v/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ht="18.75" customHeight="1">
      <c r="A111" s="53"/>
      <c r="B111" s="55" t="str">
        <f>'Prospetto Gare 24'!B111</f>
        <v/>
      </c>
      <c r="C111" s="56" t="str">
        <f>'Prospetto Gare 24'!C111</f>
        <v/>
      </c>
      <c r="D111" s="53"/>
      <c r="E111" s="53"/>
      <c r="F111" s="53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ht="18.75" customHeight="1">
      <c r="A112" s="53"/>
      <c r="B112" s="55" t="str">
        <f>'Prospetto Gare 24'!B112</f>
        <v/>
      </c>
      <c r="C112" s="56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ht="18.75" customHeight="1">
      <c r="A113" s="53"/>
      <c r="B113" s="55" t="str">
        <f>'Prospetto Gare 24'!B113</f>
        <v/>
      </c>
      <c r="C113" s="56"/>
      <c r="D113" s="53"/>
      <c r="E113" s="53"/>
      <c r="F113" s="53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ht="18.75" customHeight="1">
      <c r="A114" s="53"/>
      <c r="B114" s="55" t="str">
        <f>'Prospetto Gare 24'!B114</f>
        <v/>
      </c>
      <c r="C114" s="56"/>
      <c r="D114" s="53"/>
      <c r="E114" s="53"/>
      <c r="F114" s="53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ht="18.75" customHeight="1">
      <c r="A115" s="53"/>
      <c r="B115" s="55" t="str">
        <f>'Prospetto Gare 24'!B115</f>
        <v/>
      </c>
      <c r="C115" s="56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ht="18.75" customHeight="1">
      <c r="A116" s="53"/>
      <c r="B116" s="55" t="str">
        <f>'Prospetto Gare 24'!B116</f>
        <v/>
      </c>
      <c r="C116" s="56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ht="18.75" customHeight="1">
      <c r="A117" s="53"/>
      <c r="B117" s="55" t="str">
        <f>'Prospetto Gare 24'!B117</f>
        <v/>
      </c>
      <c r="C117" s="56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ht="18.75" customHeight="1">
      <c r="A118" s="53"/>
      <c r="B118" s="55" t="str">
        <f>'Prospetto Gare 24'!B118</f>
        <v/>
      </c>
      <c r="C118" s="56"/>
      <c r="D118" s="53"/>
      <c r="E118" s="53"/>
      <c r="F118" s="53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ht="18.75" customHeight="1">
      <c r="A119" s="53"/>
      <c r="B119" s="55" t="str">
        <f>'Prospetto Gare 24'!B119</f>
        <v/>
      </c>
      <c r="C119" s="56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ht="18.75" customHeight="1">
      <c r="A120" s="53"/>
      <c r="B120" s="55" t="str">
        <f>'Prospetto Gare 24'!B120</f>
        <v/>
      </c>
      <c r="C120" s="56"/>
      <c r="D120" s="53"/>
      <c r="E120" s="53"/>
      <c r="F120" s="53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ht="18.75" customHeight="1">
      <c r="A121" s="53"/>
      <c r="B121" s="55" t="str">
        <f>'Prospetto Gare 24'!B121</f>
        <v/>
      </c>
      <c r="C121" s="56"/>
      <c r="D121" s="53"/>
      <c r="E121" s="53"/>
      <c r="F121" s="53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ht="15.75" customHeight="1">
      <c r="A122" s="53"/>
      <c r="B122" s="55" t="str">
        <f>'Prospetto Gare 24'!B122</f>
        <v/>
      </c>
      <c r="C122" s="56"/>
      <c r="D122" s="53"/>
      <c r="E122" s="53"/>
      <c r="F122" s="53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ht="15.75" customHeight="1">
      <c r="A123" s="53"/>
      <c r="B123" s="55" t="str">
        <f>'Prospetto Gare 24'!B123</f>
        <v/>
      </c>
      <c r="C123" s="56"/>
      <c r="D123" s="53"/>
      <c r="E123" s="53"/>
      <c r="F123" s="53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ht="15.75" customHeight="1">
      <c r="A124" s="53"/>
      <c r="B124" s="55" t="str">
        <f>'Prospetto Gare 24'!B124</f>
        <v/>
      </c>
      <c r="C124" s="56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ht="15.75" customHeight="1">
      <c r="A125" s="53"/>
      <c r="B125" s="55" t="str">
        <f>'Prospetto Gare 24'!B125</f>
        <v/>
      </c>
      <c r="C125" s="56"/>
      <c r="D125" s="53"/>
      <c r="E125" s="53"/>
      <c r="F125" s="53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ht="15.75" customHeight="1">
      <c r="A126" s="53"/>
      <c r="B126" s="55" t="str">
        <f>'Prospetto Gare 24'!B126</f>
        <v/>
      </c>
      <c r="C126" s="56"/>
      <c r="D126" s="53"/>
      <c r="E126" s="53"/>
      <c r="F126" s="53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ht="15.75" customHeight="1">
      <c r="A127" s="53"/>
      <c r="B127" s="55" t="str">
        <f>'Prospetto Gare 24'!B127</f>
        <v/>
      </c>
      <c r="C127" s="56"/>
      <c r="D127" s="53"/>
      <c r="E127" s="53"/>
      <c r="F127" s="53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ht="15.75" customHeight="1">
      <c r="A128" s="53"/>
      <c r="B128" s="55" t="str">
        <f>'Prospetto Gare 24'!B128</f>
        <v/>
      </c>
      <c r="C128" s="56"/>
      <c r="D128" s="53"/>
      <c r="E128" s="53"/>
      <c r="F128" s="53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ht="15.75" customHeight="1">
      <c r="A129" s="53"/>
      <c r="B129" s="55" t="str">
        <f>'Prospetto Gare 24'!B129</f>
        <v/>
      </c>
      <c r="C129" s="56"/>
      <c r="D129" s="53"/>
      <c r="E129" s="53"/>
      <c r="F129" s="53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ht="15.75" customHeight="1">
      <c r="A130" s="53"/>
      <c r="B130" s="55" t="str">
        <f>'Prospetto Gare 24'!B130</f>
        <v/>
      </c>
      <c r="C130" s="56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ht="15.75" customHeight="1">
      <c r="A131" s="53"/>
      <c r="B131" s="55" t="str">
        <f>'Prospetto Gare 24'!B131</f>
        <v/>
      </c>
      <c r="C131" s="56"/>
      <c r="D131" s="53"/>
      <c r="E131" s="53"/>
      <c r="F131" s="53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ht="15.75" customHeight="1">
      <c r="A132" s="53"/>
      <c r="B132" s="55" t="str">
        <f>'Prospetto Gare 24'!B132</f>
        <v/>
      </c>
      <c r="C132" s="56"/>
      <c r="D132" s="53"/>
      <c r="E132" s="53"/>
      <c r="F132" s="53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ht="15.75" customHeight="1">
      <c r="A133" s="53"/>
      <c r="B133" s="55" t="str">
        <f>'Prospetto Gare 24'!B133</f>
        <v/>
      </c>
      <c r="C133" s="56"/>
      <c r="D133" s="53"/>
      <c r="E133" s="53"/>
      <c r="F133" s="53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ht="15.75" customHeight="1">
      <c r="A134" s="53"/>
      <c r="B134" s="55" t="str">
        <f>'Prospetto Gare 24'!B134</f>
        <v/>
      </c>
      <c r="C134" s="56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ht="15.75" customHeight="1">
      <c r="A135" s="53"/>
      <c r="B135" s="55" t="str">
        <f>'Prospetto Gare 24'!B135</f>
        <v/>
      </c>
      <c r="C135" s="56"/>
      <c r="D135" s="53"/>
      <c r="E135" s="53"/>
      <c r="F135" s="53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</row>
    <row r="136" ht="15.75" customHeight="1">
      <c r="A136" s="53"/>
      <c r="B136" s="55" t="str">
        <f>'Prospetto Gare 24'!B136</f>
        <v/>
      </c>
      <c r="C136" s="56"/>
      <c r="D136" s="53"/>
      <c r="E136" s="53"/>
      <c r="F136" s="53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ht="15.75" customHeight="1">
      <c r="A137" s="53"/>
      <c r="B137" s="55" t="str">
        <f>'Prospetto Gare 24'!B137</f>
        <v/>
      </c>
      <c r="C137" s="56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ht="15.75" customHeight="1">
      <c r="A138" s="53"/>
      <c r="B138" s="55" t="str">
        <f>'Prospetto Gare 24'!B138</f>
        <v/>
      </c>
      <c r="C138" s="56"/>
      <c r="D138" s="53"/>
      <c r="E138" s="53"/>
      <c r="F138" s="53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ht="15.75" customHeight="1">
      <c r="A139" s="53"/>
      <c r="B139" s="55" t="str">
        <f>'Prospetto Gare 24'!B139</f>
        <v/>
      </c>
      <c r="C139" s="56"/>
      <c r="D139" s="53"/>
      <c r="E139" s="53"/>
      <c r="F139" s="53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ht="15.75" customHeight="1">
      <c r="A140" s="53"/>
      <c r="B140" s="55" t="str">
        <f>'Prospetto Gare 24'!B140</f>
        <v/>
      </c>
      <c r="C140" s="56"/>
      <c r="D140" s="53"/>
      <c r="E140" s="53"/>
      <c r="F140" s="53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ht="15.75" customHeight="1">
      <c r="A141" s="53"/>
      <c r="B141" s="55" t="str">
        <f>'Prospetto Gare 24'!B141</f>
        <v/>
      </c>
      <c r="C141" s="56"/>
      <c r="D141" s="53"/>
      <c r="E141" s="53"/>
      <c r="F141" s="53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ht="15.75" customHeight="1">
      <c r="A142" s="53"/>
      <c r="B142" s="55" t="str">
        <f>'Prospetto Gare 24'!B142</f>
        <v/>
      </c>
      <c r="C142" s="56"/>
      <c r="D142" s="53"/>
      <c r="E142" s="53"/>
      <c r="F142" s="53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ht="15.75" customHeight="1">
      <c r="A143" s="53"/>
      <c r="B143" s="55" t="str">
        <f>'Prospetto Gare 24'!B143</f>
        <v/>
      </c>
      <c r="C143" s="56"/>
      <c r="D143" s="53"/>
      <c r="E143" s="53"/>
      <c r="F143" s="53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</row>
    <row r="144" ht="15.75" customHeight="1">
      <c r="A144" s="53"/>
      <c r="B144" s="55" t="str">
        <f>'Prospetto Gare 24'!B144</f>
        <v/>
      </c>
      <c r="C144" s="56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ht="15.75" customHeight="1">
      <c r="A145" s="53"/>
      <c r="B145" s="55" t="str">
        <f>'Prospetto Gare 24'!B145</f>
        <v/>
      </c>
      <c r="C145" s="56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ht="15.75" customHeight="1">
      <c r="A146" s="53"/>
      <c r="B146" s="55" t="str">
        <f>'Prospetto Gare 24'!B146</f>
        <v/>
      </c>
      <c r="C146" s="56"/>
      <c r="D146" s="53"/>
      <c r="E146" s="53"/>
      <c r="F146" s="53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ht="15.75" customHeight="1">
      <c r="A147" s="53"/>
      <c r="B147" s="55" t="str">
        <f>'Prospetto Gare 24'!B147</f>
        <v/>
      </c>
      <c r="C147" s="56"/>
      <c r="D147" s="53"/>
      <c r="E147" s="53"/>
      <c r="F147" s="53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</row>
    <row r="148" ht="15.75" customHeight="1">
      <c r="A148" s="53"/>
      <c r="B148" s="55" t="str">
        <f>'Prospetto Gare 24'!B148</f>
        <v/>
      </c>
      <c r="C148" s="56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ht="15.75" customHeight="1">
      <c r="A149" s="53"/>
      <c r="B149" s="55" t="str">
        <f>'Prospetto Gare 24'!B149</f>
        <v/>
      </c>
      <c r="C149" s="56"/>
      <c r="D149" s="53"/>
      <c r="E149" s="53"/>
      <c r="F149" s="53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ht="15.75" customHeight="1">
      <c r="A150" s="53"/>
      <c r="B150" s="55" t="str">
        <f>'Prospetto Gare 24'!B150</f>
        <v/>
      </c>
      <c r="C150" s="56"/>
      <c r="D150" s="53"/>
      <c r="E150" s="53"/>
      <c r="F150" s="53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ht="15.75" customHeight="1">
      <c r="A151" s="53"/>
      <c r="B151" s="55" t="str">
        <f>'Prospetto Gare 24'!B151</f>
        <v/>
      </c>
      <c r="C151" s="56"/>
      <c r="D151" s="53"/>
      <c r="E151" s="53"/>
      <c r="F151" s="53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</row>
    <row r="152" ht="15.75" customHeight="1">
      <c r="A152" s="53"/>
      <c r="B152" s="55" t="str">
        <f>'Prospetto Gare 24'!B152</f>
        <v/>
      </c>
      <c r="C152" s="56"/>
      <c r="D152" s="53"/>
      <c r="E152" s="53"/>
      <c r="F152" s="53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ht="15.75" customHeight="1">
      <c r="A153" s="53"/>
      <c r="B153" s="55" t="str">
        <f>'Prospetto Gare 24'!B153</f>
        <v/>
      </c>
      <c r="C153" s="56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ht="15.75" customHeight="1">
      <c r="A154" s="53"/>
      <c r="B154" s="55" t="str">
        <f>'Prospetto Gare 24'!B154</f>
        <v/>
      </c>
      <c r="C154" s="56"/>
      <c r="D154" s="53"/>
      <c r="E154" s="53"/>
      <c r="F154" s="53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ht="15.75" customHeight="1">
      <c r="A155" s="53"/>
      <c r="B155" s="55" t="str">
        <f>'Prospetto Gare 24'!B155</f>
        <v/>
      </c>
      <c r="C155" s="56"/>
      <c r="D155" s="53"/>
      <c r="E155" s="53"/>
      <c r="F155" s="53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</row>
    <row r="156" ht="15.75" customHeight="1">
      <c r="A156" s="53"/>
      <c r="B156" s="55" t="str">
        <f>'Prospetto Gare 24'!B156</f>
        <v/>
      </c>
      <c r="C156" s="56"/>
      <c r="D156" s="53"/>
      <c r="E156" s="53"/>
      <c r="F156" s="53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ht="15.75" customHeight="1">
      <c r="A157" s="53"/>
      <c r="B157" s="55" t="str">
        <f>'Prospetto Gare 24'!B157</f>
        <v/>
      </c>
      <c r="C157" s="56"/>
      <c r="D157" s="53"/>
      <c r="E157" s="53"/>
      <c r="F157" s="53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ht="15.75" customHeight="1">
      <c r="A158" s="53"/>
      <c r="B158" s="55" t="str">
        <f>'Prospetto Gare 24'!B158</f>
        <v/>
      </c>
      <c r="C158" s="56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ht="15.75" customHeight="1">
      <c r="A159" s="53"/>
      <c r="B159" s="55" t="str">
        <f>'Prospetto Gare 24'!B159</f>
        <v/>
      </c>
      <c r="C159" s="56"/>
      <c r="D159" s="53"/>
      <c r="E159" s="53"/>
      <c r="F159" s="53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ht="15.75" customHeight="1">
      <c r="A160" s="53"/>
      <c r="B160" s="55" t="str">
        <f>'Prospetto Gare 24'!B160</f>
        <v/>
      </c>
      <c r="C160" s="56"/>
      <c r="D160" s="53"/>
      <c r="E160" s="53"/>
      <c r="F160" s="53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ht="15.75" customHeight="1">
      <c r="A161" s="53"/>
      <c r="B161" s="55" t="str">
        <f>'Prospetto Gare 24'!B161</f>
        <v/>
      </c>
      <c r="C161" s="56"/>
      <c r="D161" s="53"/>
      <c r="E161" s="53"/>
      <c r="F161" s="53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ht="15.75" customHeight="1">
      <c r="A162" s="53"/>
      <c r="B162" s="55" t="str">
        <f>'Prospetto Gare 24'!B162</f>
        <v/>
      </c>
      <c r="C162" s="56"/>
      <c r="D162" s="53"/>
      <c r="E162" s="53"/>
      <c r="F162" s="53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ht="15.75" customHeight="1">
      <c r="A163" s="53"/>
      <c r="B163" s="55" t="str">
        <f>'Prospetto Gare 24'!B163</f>
        <v/>
      </c>
      <c r="C163" s="56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ht="15.75" customHeight="1">
      <c r="A164" s="53"/>
      <c r="B164" s="55" t="str">
        <f>'Prospetto Gare 24'!B164</f>
        <v/>
      </c>
      <c r="C164" s="56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ht="15.75" customHeight="1">
      <c r="A165" s="53"/>
      <c r="B165" s="55" t="str">
        <f>'Prospetto Gare 24'!B165</f>
        <v/>
      </c>
      <c r="C165" s="56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ht="15.75" customHeight="1">
      <c r="A166" s="53"/>
      <c r="B166" s="55" t="str">
        <f>'Prospetto Gare 24'!B166</f>
        <v/>
      </c>
      <c r="C166" s="56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ht="15.75" customHeight="1">
      <c r="A167" s="53"/>
      <c r="B167" s="55" t="str">
        <f>'Prospetto Gare 24'!B167</f>
        <v/>
      </c>
      <c r="C167" s="56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ht="15.75" customHeight="1">
      <c r="A168" s="53"/>
      <c r="B168" s="55" t="str">
        <f>'Prospetto Gare 24'!B168</f>
        <v/>
      </c>
      <c r="C168" s="56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ht="15.75" customHeight="1">
      <c r="A169" s="53"/>
      <c r="B169" s="55" t="str">
        <f>'Prospetto Gare 24'!B169</f>
        <v/>
      </c>
      <c r="C169" s="56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ht="15.75" customHeight="1">
      <c r="A170" s="53"/>
      <c r="B170" s="55" t="str">
        <f>'Prospetto Gare 24'!B170</f>
        <v/>
      </c>
      <c r="C170" s="56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ht="15.75" customHeight="1">
      <c r="A171" s="53"/>
      <c r="B171" s="55" t="str">
        <f>'Prospetto Gare 24'!B171</f>
        <v/>
      </c>
      <c r="C171" s="56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ht="15.75" customHeight="1">
      <c r="A172" s="53"/>
      <c r="B172" s="55" t="str">
        <f>'Prospetto Gare 24'!B172</f>
        <v/>
      </c>
      <c r="C172" s="56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ht="15.75" customHeight="1">
      <c r="A173" s="53"/>
      <c r="B173" s="55" t="str">
        <f>'Prospetto Gare 24'!B173</f>
        <v/>
      </c>
      <c r="C173" s="56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ht="15.75" customHeight="1">
      <c r="A174" s="57"/>
      <c r="B174" s="55" t="str">
        <f>'Prospetto Gare 24'!B174</f>
        <v/>
      </c>
      <c r="C174" s="56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ht="15.75" customHeight="1">
      <c r="A175" s="57"/>
      <c r="B175" s="55" t="str">
        <f>'Prospetto Gare 24'!B175</f>
        <v/>
      </c>
      <c r="C175" s="56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ht="15.75" customHeight="1">
      <c r="A176" s="57"/>
      <c r="B176" s="55" t="str">
        <f>'Prospetto Gare 24'!B176</f>
        <v/>
      </c>
      <c r="C176" s="56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ht="15.75" customHeight="1">
      <c r="A177" s="57"/>
      <c r="B177" s="55" t="str">
        <f>'Prospetto Gare 24'!B177</f>
        <v/>
      </c>
      <c r="C177" s="56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ht="15.75" customHeight="1">
      <c r="A178" s="57"/>
      <c r="B178" s="55" t="str">
        <f>'Prospetto Gare 24'!B178</f>
        <v/>
      </c>
      <c r="C178" s="56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ht="15.75" customHeight="1">
      <c r="A179" s="57"/>
      <c r="B179" s="55" t="str">
        <f>'Prospetto Gare 24'!B179</f>
        <v/>
      </c>
      <c r="C179" s="56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ht="15.75" customHeight="1">
      <c r="A180" s="57"/>
      <c r="B180" s="55" t="str">
        <f>'Prospetto Gare 24'!B180</f>
        <v/>
      </c>
      <c r="C180" s="56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ht="15.75" customHeight="1">
      <c r="A181" s="57"/>
      <c r="B181" s="55" t="str">
        <f>'Prospetto Gare 24'!B181</f>
        <v/>
      </c>
      <c r="C181" s="56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ht="15.75" customHeight="1">
      <c r="A182" s="57"/>
      <c r="B182" s="55" t="str">
        <f>'Prospetto Gare 24'!B182</f>
        <v/>
      </c>
      <c r="C182" s="56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ht="15.75" customHeight="1">
      <c r="A183" s="57"/>
      <c r="B183" s="55" t="str">
        <f>'Prospetto Gare 24'!B183</f>
        <v/>
      </c>
      <c r="C183" s="56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ht="15.75" customHeight="1">
      <c r="A184" s="57"/>
      <c r="B184" s="55" t="str">
        <f>'Prospetto Gare 24'!B184</f>
        <v/>
      </c>
      <c r="C184" s="56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ht="15.75" customHeight="1">
      <c r="A185" s="57"/>
      <c r="B185" s="55" t="str">
        <f>'Prospetto Gare 24'!B185</f>
        <v/>
      </c>
      <c r="C185" s="56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ht="15.75" customHeight="1">
      <c r="A186" s="57"/>
      <c r="B186" s="55" t="str">
        <f>'Prospetto Gare 24'!B186</f>
        <v/>
      </c>
      <c r="C186" s="56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ht="15.75" customHeight="1">
      <c r="A187" s="57"/>
      <c r="B187" s="55" t="str">
        <f>'Prospetto Gare 24'!B187</f>
        <v/>
      </c>
      <c r="C187" s="56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ht="15.75" customHeight="1">
      <c r="A188" s="57"/>
      <c r="B188" s="55" t="str">
        <f>'Prospetto Gare 24'!B188</f>
        <v/>
      </c>
      <c r="C188" s="56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ht="15.75" customHeight="1">
      <c r="A189" s="57"/>
      <c r="B189" s="55" t="str">
        <f>'Prospetto Gare 24'!B189</f>
        <v/>
      </c>
      <c r="C189" s="56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ht="15.75" customHeight="1">
      <c r="A190" s="57"/>
      <c r="B190" s="55" t="str">
        <f>'Prospetto Gare 24'!B190</f>
        <v/>
      </c>
      <c r="C190" s="56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ht="15.75" customHeight="1">
      <c r="A191" s="57"/>
      <c r="B191" s="55" t="str">
        <f>'Prospetto Gare 24'!B191</f>
        <v/>
      </c>
      <c r="C191" s="56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ht="15.75" customHeight="1">
      <c r="A192" s="57"/>
      <c r="B192" s="55" t="str">
        <f>'Prospetto Gare 24'!B192</f>
        <v/>
      </c>
      <c r="C192" s="56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ht="15.75" customHeight="1">
      <c r="A193" s="57"/>
      <c r="B193" s="55" t="str">
        <f>'Prospetto Gare 24'!B193</f>
        <v/>
      </c>
      <c r="C193" s="56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ht="15.75" customHeight="1">
      <c r="A194" s="57"/>
      <c r="B194" s="55" t="str">
        <f>'Prospetto Gare 24'!B194</f>
        <v/>
      </c>
      <c r="C194" s="56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ht="15.75" customHeight="1">
      <c r="A195" s="57"/>
      <c r="B195" s="55" t="str">
        <f>'Prospetto Gare 24'!B195</f>
        <v/>
      </c>
      <c r="C195" s="56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ht="15.75" customHeight="1">
      <c r="A196" s="57"/>
      <c r="B196" s="55" t="str">
        <f>'Prospetto Gare 24'!B196</f>
        <v/>
      </c>
      <c r="C196" s="56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ht="15.75" customHeight="1">
      <c r="A197" s="57"/>
      <c r="B197" s="55" t="str">
        <f>'Prospetto Gare 24'!B197</f>
        <v/>
      </c>
      <c r="C197" s="56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ht="15.75" customHeight="1">
      <c r="A198" s="57"/>
      <c r="B198" s="55" t="str">
        <f>'Prospetto Gare 24'!B198</f>
        <v/>
      </c>
      <c r="C198" s="56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ht="15.75" customHeight="1">
      <c r="A199" s="57"/>
      <c r="B199" s="55" t="str">
        <f>'Prospetto Gare 24'!B199</f>
        <v/>
      </c>
      <c r="C199" s="56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ht="15.75" customHeight="1">
      <c r="A200" s="57"/>
      <c r="B200" s="55" t="str">
        <f>'Prospetto Gare 24'!B200</f>
        <v/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ht="15.75" customHeight="1">
      <c r="A201" s="57"/>
      <c r="B201" s="55" t="str">
        <f>'Prospetto Gare 24'!B201</f>
        <v/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ht="15.75" customHeight="1">
      <c r="A202" s="57"/>
      <c r="B202" s="55" t="str">
        <f>'Prospetto Gare 24'!B202</f>
        <v/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ht="15.75" customHeight="1">
      <c r="A203" s="57"/>
      <c r="B203" s="55" t="str">
        <f>'Prospetto Gare 24'!B203</f>
        <v/>
      </c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ht="15.75" customHeight="1">
      <c r="A204" s="57"/>
      <c r="B204" s="55" t="str">
        <f>'Prospetto Gare 24'!B204</f>
        <v/>
      </c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ht="15.75" customHeight="1">
      <c r="A205" s="57"/>
      <c r="B205" s="55" t="str">
        <f>'Prospetto Gare 24'!B205</f>
        <v/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ht="15.75" customHeight="1">
      <c r="A206" s="57"/>
      <c r="B206" s="55" t="str">
        <f>'Prospetto Gare 24'!B206</f>
        <v/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ht="15.75" customHeight="1">
      <c r="A207" s="57"/>
      <c r="B207" s="55" t="str">
        <f>'Prospetto Gare 24'!B207</f>
        <v/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ht="15.75" customHeight="1">
      <c r="A208" s="57"/>
      <c r="B208" s="55" t="str">
        <f>'Prospetto Gare 24'!B208</f>
        <v/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ht="15.75" customHeight="1">
      <c r="A209" s="57"/>
      <c r="B209" s="55" t="str">
        <f>'Prospetto Gare 24'!B209</f>
        <v/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ht="15.75" customHeight="1">
      <c r="A210" s="57"/>
      <c r="B210" s="55" t="str">
        <f>'Prospetto Gare 24'!B210</f>
        <v/>
      </c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ht="15.75" customHeight="1">
      <c r="A211" s="57"/>
      <c r="B211" s="55" t="str">
        <f>'Prospetto Gare 24'!B211</f>
        <v/>
      </c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ht="15.75" customHeight="1">
      <c r="A212" s="57"/>
      <c r="B212" s="55" t="str">
        <f>'Prospetto Gare 24'!B212</f>
        <v/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</row>
    <row r="213" ht="15.75" customHeight="1">
      <c r="A213" s="57"/>
      <c r="B213" s="55" t="str">
        <f>'Prospetto Gare 24'!B213</f>
        <v/>
      </c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</row>
    <row r="214" ht="15.75" customHeight="1">
      <c r="A214" s="57"/>
      <c r="B214" s="55" t="str">
        <f>'Prospetto Gare 24'!B214</f>
        <v/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</row>
    <row r="215" ht="15.75" customHeight="1">
      <c r="A215" s="57"/>
      <c r="B215" s="55" t="str">
        <f>'Prospetto Gare 24'!B215</f>
        <v/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</row>
    <row r="216" ht="15.75" customHeight="1">
      <c r="A216" s="57"/>
      <c r="B216" s="55" t="str">
        <f>'Prospetto Gare 24'!B216</f>
        <v/>
      </c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</row>
    <row r="217" ht="15.75" customHeight="1">
      <c r="A217" s="57"/>
      <c r="B217" s="55" t="str">
        <f>'Prospetto Gare 24'!B217</f>
        <v/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</row>
    <row r="218" ht="15.75" customHeight="1">
      <c r="A218" s="57"/>
      <c r="B218" s="55" t="str">
        <f>'Prospetto Gare 24'!B218</f>
        <v/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</row>
    <row r="219" ht="15.75" customHeight="1">
      <c r="A219" s="57"/>
      <c r="B219" s="55" t="str">
        <f>'Prospetto Gare 24'!B219</f>
        <v/>
      </c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</row>
    <row r="220" ht="15.75" customHeight="1">
      <c r="A220" s="57"/>
      <c r="B220" s="55" t="str">
        <f>'Prospetto Gare 24'!B220</f>
        <v/>
      </c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</row>
    <row r="221" ht="15.75" customHeight="1">
      <c r="A221" s="57"/>
      <c r="B221" s="55" t="str">
        <f>'Prospetto Gare 24'!B221</f>
        <v/>
      </c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</row>
    <row r="222" ht="15.75" customHeight="1">
      <c r="A222" s="57"/>
      <c r="B222" s="55" t="str">
        <f>'Prospetto Gare 24'!B222</f>
        <v/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</row>
    <row r="223" ht="15.75" customHeight="1">
      <c r="A223" s="57"/>
      <c r="B223" s="55" t="str">
        <f>'Prospetto Gare 24'!B223</f>
        <v/>
      </c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</row>
    <row r="224" ht="15.75" customHeight="1">
      <c r="A224" s="57"/>
      <c r="B224" s="55" t="str">
        <f>'Prospetto Gare 24'!B224</f>
        <v/>
      </c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</row>
    <row r="225" ht="15.75" customHeight="1">
      <c r="A225" s="57"/>
      <c r="B225" s="55" t="str">
        <f>'Prospetto Gare 24'!B225</f>
        <v/>
      </c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</row>
    <row r="226" ht="15.75" customHeight="1">
      <c r="A226" s="57"/>
      <c r="B226" s="55" t="str">
        <f>'Prospetto Gare 24'!B226</f>
        <v/>
      </c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</row>
    <row r="227" ht="15.75" customHeight="1">
      <c r="A227" s="57"/>
      <c r="B227" s="55" t="str">
        <f>'Prospetto Gare 24'!B227</f>
        <v/>
      </c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</row>
    <row r="228" ht="15.75" customHeight="1">
      <c r="A228" s="57"/>
      <c r="B228" s="55" t="str">
        <f>'Prospetto Gare 24'!B228</f>
        <v/>
      </c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</row>
    <row r="229" ht="15.75" customHeight="1">
      <c r="A229" s="57"/>
      <c r="B229" s="55" t="str">
        <f>'Prospetto Gare 24'!B229</f>
        <v/>
      </c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</row>
    <row r="230" ht="15.75" customHeight="1">
      <c r="A230" s="57"/>
      <c r="B230" s="55" t="str">
        <f>'Prospetto Gare 24'!B230</f>
        <v/>
      </c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</row>
    <row r="231" ht="15.75" customHeight="1">
      <c r="A231" s="57"/>
      <c r="B231" s="55" t="str">
        <f>'Prospetto Gare 24'!B231</f>
        <v/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</row>
    <row r="232" ht="15.75" customHeight="1">
      <c r="A232" s="57"/>
      <c r="B232" s="55" t="str">
        <f>'Prospetto Gare 24'!B232</f>
        <v/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</row>
    <row r="233" ht="15.75" customHeight="1">
      <c r="A233" s="57"/>
      <c r="B233" s="55" t="str">
        <f>'Prospetto Gare 24'!B233</f>
        <v/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</row>
    <row r="234" ht="15.75" customHeight="1">
      <c r="A234" s="57"/>
      <c r="B234" s="55" t="str">
        <f>'Prospetto Gare 24'!B234</f>
        <v/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</row>
    <row r="235" ht="15.75" customHeight="1">
      <c r="A235" s="57"/>
      <c r="B235" s="55" t="str">
        <f>'Prospetto Gare 24'!B235</f>
        <v/>
      </c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</row>
    <row r="236" ht="15.75" customHeight="1">
      <c r="A236" s="57"/>
      <c r="B236" s="55" t="str">
        <f>'Prospetto Gare 24'!B236</f>
        <v/>
      </c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</row>
    <row r="237" ht="15.75" customHeight="1">
      <c r="A237" s="57"/>
      <c r="B237" s="55" t="str">
        <f>'Prospetto Gare 24'!B237</f>
        <v/>
      </c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</row>
    <row r="238" ht="15.75" customHeight="1">
      <c r="A238" s="57"/>
      <c r="B238" s="55" t="str">
        <f>'Prospetto Gare 24'!B238</f>
        <v/>
      </c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</row>
    <row r="239" ht="15.75" customHeight="1">
      <c r="A239" s="57"/>
      <c r="B239" s="55" t="str">
        <f>'Prospetto Gare 24'!B239</f>
        <v/>
      </c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</row>
    <row r="240" ht="15.75" customHeight="1">
      <c r="A240" s="57"/>
      <c r="B240" s="55" t="str">
        <f>'Prospetto Gare 24'!B240</f>
        <v/>
      </c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</row>
    <row r="241" ht="15.75" customHeight="1">
      <c r="A241" s="57"/>
      <c r="B241" s="55" t="str">
        <f>'Prospetto Gare 24'!B241</f>
        <v/>
      </c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</row>
    <row r="242" ht="15.75" customHeight="1">
      <c r="A242" s="57"/>
      <c r="B242" s="55" t="str">
        <f>'Prospetto Gare 24'!B242</f>
        <v/>
      </c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</row>
    <row r="243" ht="15.75" customHeight="1">
      <c r="A243" s="57"/>
      <c r="B243" s="55" t="str">
        <f>'Prospetto Gare 24'!B243</f>
        <v/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</row>
    <row r="244" ht="15.75" customHeight="1">
      <c r="A244" s="57"/>
      <c r="B244" s="55" t="str">
        <f>'Prospetto Gare 24'!B244</f>
        <v/>
      </c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</row>
    <row r="245" ht="15.75" customHeight="1">
      <c r="A245" s="57"/>
      <c r="B245" s="55" t="str">
        <f>'Prospetto Gare 24'!B245</f>
        <v/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</row>
    <row r="246" ht="15.75" customHeight="1">
      <c r="A246" s="57"/>
      <c r="B246" s="55" t="str">
        <f>'Prospetto Gare 24'!B246</f>
        <v/>
      </c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</row>
    <row r="247" ht="15.75" customHeight="1">
      <c r="A247" s="57"/>
      <c r="B247" s="55" t="str">
        <f>'Prospetto Gare 24'!B247</f>
        <v/>
      </c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</row>
    <row r="248" ht="15.75" customHeight="1">
      <c r="A248" s="57"/>
      <c r="B248" s="55" t="str">
        <f>'Prospetto Gare 24'!B248</f>
        <v/>
      </c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</row>
    <row r="249" ht="15.75" customHeight="1">
      <c r="A249" s="57"/>
      <c r="B249" s="55" t="str">
        <f>'Prospetto Gare 24'!B249</f>
        <v/>
      </c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</row>
    <row r="250" ht="15.75" customHeight="1">
      <c r="A250" s="57"/>
      <c r="B250" s="55" t="str">
        <f>'Prospetto Gare 24'!B250</f>
        <v/>
      </c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</row>
    <row r="251" ht="15.75" customHeight="1">
      <c r="A251" s="57"/>
      <c r="B251" s="55" t="str">
        <f>'Prospetto Gare 24'!B251</f>
        <v/>
      </c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</row>
    <row r="252" ht="15.75" customHeight="1">
      <c r="A252" s="57"/>
      <c r="B252" s="55" t="str">
        <f>'Prospetto Gare 24'!B252</f>
        <v/>
      </c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</row>
    <row r="253" ht="15.75" customHeight="1">
      <c r="A253" s="57"/>
      <c r="B253" s="55" t="str">
        <f>'Prospetto Gare 24'!B253</f>
        <v/>
      </c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</row>
    <row r="254" ht="15.75" customHeight="1">
      <c r="A254" s="57"/>
      <c r="B254" s="55" t="str">
        <f>'Prospetto Gare 24'!B254</f>
        <v/>
      </c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</row>
    <row r="255" ht="15.75" customHeight="1">
      <c r="A255" s="57"/>
      <c r="B255" s="55" t="str">
        <f>'Prospetto Gare 24'!B255</f>
        <v/>
      </c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</row>
    <row r="256" ht="15.75" customHeight="1">
      <c r="A256" s="57"/>
      <c r="B256" s="55" t="str">
        <f>'Prospetto Gare 24'!B256</f>
        <v/>
      </c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</row>
    <row r="257" ht="15.75" customHeight="1">
      <c r="A257" s="57"/>
      <c r="B257" s="55" t="str">
        <f>'Prospetto Gare 24'!B257</f>
        <v/>
      </c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</row>
    <row r="258" ht="15.75" customHeight="1">
      <c r="A258" s="57"/>
      <c r="B258" s="55" t="str">
        <f>'Prospetto Gare 24'!B258</f>
        <v/>
      </c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</row>
    <row r="259" ht="15.75" customHeight="1">
      <c r="A259" s="57"/>
      <c r="B259" s="55" t="str">
        <f>'Prospetto Gare 24'!B259</f>
        <v/>
      </c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</row>
    <row r="260" ht="15.75" customHeight="1">
      <c r="A260" s="57"/>
      <c r="B260" s="55" t="str">
        <f>'Prospetto Gare 24'!B260</f>
        <v/>
      </c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</row>
    <row r="261" ht="15.75" customHeight="1">
      <c r="A261" s="57"/>
      <c r="B261" s="55" t="str">
        <f>'Prospetto Gare 24'!B261</f>
        <v/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</row>
    <row r="262" ht="15.75" customHeight="1">
      <c r="A262" s="57"/>
      <c r="B262" s="55" t="str">
        <f>'Prospetto Gare 24'!B262</f>
        <v/>
      </c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</row>
    <row r="263" ht="15.75" customHeight="1">
      <c r="A263" s="57"/>
      <c r="B263" s="55" t="str">
        <f>'Prospetto Gare 24'!B263</f>
        <v/>
      </c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</row>
    <row r="264" ht="15.75" customHeight="1">
      <c r="A264" s="57"/>
      <c r="B264" s="55" t="str">
        <f>'Prospetto Gare 24'!B264</f>
        <v/>
      </c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</row>
    <row r="265" ht="15.75" customHeight="1">
      <c r="A265" s="57"/>
      <c r="B265" s="55" t="str">
        <f>'Prospetto Gare 24'!B265</f>
        <v/>
      </c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</row>
    <row r="266" ht="15.75" customHeight="1">
      <c r="A266" s="57"/>
      <c r="B266" s="55" t="str">
        <f>'Prospetto Gare 24'!B266</f>
        <v/>
      </c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</row>
    <row r="267" ht="15.75" customHeight="1">
      <c r="A267" s="57"/>
      <c r="B267" s="55" t="str">
        <f>'Prospetto Gare 24'!B267</f>
        <v/>
      </c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</row>
    <row r="268" ht="15.75" customHeight="1">
      <c r="A268" s="57"/>
      <c r="B268" s="55" t="str">
        <f>'Prospetto Gare 24'!B268</f>
        <v/>
      </c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</row>
    <row r="269" ht="15.75" customHeight="1">
      <c r="A269" s="57"/>
      <c r="B269" s="55" t="str">
        <f>'Prospetto Gare 24'!B269</f>
        <v/>
      </c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</row>
    <row r="270" ht="15.75" customHeight="1">
      <c r="A270" s="57"/>
      <c r="B270" s="55" t="str">
        <f>'Prospetto Gare 24'!B270</f>
        <v/>
      </c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</row>
    <row r="271" ht="15.75" customHeight="1">
      <c r="A271" s="57"/>
      <c r="B271" s="55" t="str">
        <f>'Prospetto Gare 24'!B271</f>
        <v/>
      </c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</row>
    <row r="272" ht="15.75" customHeight="1">
      <c r="A272" s="57"/>
      <c r="B272" s="55" t="str">
        <f>'Prospetto Gare 24'!B272</f>
        <v/>
      </c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</row>
    <row r="273" ht="15.75" customHeight="1">
      <c r="A273" s="57"/>
      <c r="B273" s="55" t="str">
        <f>'Prospetto Gare 24'!B273</f>
        <v/>
      </c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</row>
    <row r="274" ht="15.75" customHeight="1">
      <c r="A274" s="57"/>
      <c r="B274" s="55" t="str">
        <f>'Prospetto Gare 24'!B274</f>
        <v/>
      </c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</row>
    <row r="275" ht="15.75" customHeight="1">
      <c r="A275" s="57"/>
      <c r="B275" s="55" t="str">
        <f>'Prospetto Gare 24'!B275</f>
        <v/>
      </c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</row>
    <row r="276" ht="15.75" customHeight="1">
      <c r="A276" s="57"/>
      <c r="B276" s="55" t="str">
        <f>'Prospetto Gare 24'!B276</f>
        <v/>
      </c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</row>
    <row r="277" ht="15.75" customHeight="1">
      <c r="A277" s="57"/>
      <c r="B277" s="55" t="str">
        <f>'Prospetto Gare 24'!B277</f>
        <v/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</row>
    <row r="278" ht="15.75" customHeight="1">
      <c r="A278" s="57"/>
      <c r="B278" s="55" t="str">
        <f>'Prospetto Gare 24'!B278</f>
        <v/>
      </c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</row>
    <row r="279" ht="15.75" customHeight="1">
      <c r="A279" s="57"/>
      <c r="B279" s="55" t="str">
        <f>'Prospetto Gare 24'!B279</f>
        <v/>
      </c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</row>
    <row r="280" ht="15.75" customHeight="1">
      <c r="A280" s="57"/>
      <c r="B280" s="55" t="str">
        <f>'Prospetto Gare 24'!B280</f>
        <v/>
      </c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</row>
    <row r="281" ht="15.75" customHeight="1">
      <c r="A281" s="57"/>
      <c r="B281" s="55" t="str">
        <f>'Prospetto Gare 24'!B281</f>
        <v/>
      </c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</row>
    <row r="282" ht="15.75" customHeight="1">
      <c r="A282" s="57"/>
      <c r="B282" s="55" t="str">
        <f>'Prospetto Gare 24'!B282</f>
        <v/>
      </c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</row>
    <row r="283" ht="15.75" customHeight="1">
      <c r="A283" s="57"/>
      <c r="B283" s="55" t="str">
        <f>'Prospetto Gare 24'!B283</f>
        <v/>
      </c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</row>
    <row r="284" ht="15.75" customHeight="1">
      <c r="A284" s="57"/>
      <c r="B284" s="55" t="str">
        <f>'Prospetto Gare 24'!B284</f>
        <v/>
      </c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</row>
    <row r="285" ht="15.75" customHeight="1">
      <c r="A285" s="57"/>
      <c r="B285" s="55" t="str">
        <f>'Prospetto Gare 24'!B285</f>
        <v/>
      </c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</row>
    <row r="286" ht="15.75" customHeight="1">
      <c r="A286" s="57"/>
      <c r="B286" s="55" t="str">
        <f>'Prospetto Gare 24'!B286</f>
        <v/>
      </c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</row>
    <row r="287" ht="15.75" customHeight="1">
      <c r="A287" s="57"/>
      <c r="B287" s="55" t="str">
        <f>'Prospetto Gare 24'!B287</f>
        <v/>
      </c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</row>
    <row r="288" ht="15.75" customHeight="1">
      <c r="A288" s="57"/>
      <c r="B288" s="55" t="str">
        <f>'Prospetto Gare 24'!B288</f>
        <v/>
      </c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</row>
    <row r="289" ht="15.75" customHeight="1">
      <c r="A289" s="57"/>
      <c r="B289" s="55" t="str">
        <f>'Prospetto Gare 24'!B289</f>
        <v/>
      </c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</row>
    <row r="290" ht="15.75" customHeight="1">
      <c r="A290" s="57"/>
      <c r="B290" s="55" t="str">
        <f>'Prospetto Gare 24'!B290</f>
        <v/>
      </c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</row>
    <row r="291" ht="15.75" customHeight="1">
      <c r="A291" s="57"/>
      <c r="B291" s="55" t="str">
        <f>'Prospetto Gare 24'!B291</f>
        <v/>
      </c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</row>
    <row r="292" ht="15.75" customHeight="1">
      <c r="A292" s="57"/>
      <c r="B292" s="55" t="str">
        <f>'Prospetto Gare 24'!B292</f>
        <v/>
      </c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</row>
    <row r="293" ht="15.75" customHeight="1">
      <c r="A293" s="57"/>
      <c r="B293" s="55" t="str">
        <f>'Prospetto Gare 24'!B293</f>
        <v/>
      </c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</row>
    <row r="294" ht="15.75" customHeight="1">
      <c r="A294" s="57"/>
      <c r="B294" s="55" t="str">
        <f>'Prospetto Gare 24'!B294</f>
        <v/>
      </c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</row>
    <row r="295" ht="15.75" customHeight="1">
      <c r="A295" s="57"/>
      <c r="B295" s="55" t="str">
        <f>'Prospetto Gare 24'!B295</f>
        <v/>
      </c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</row>
    <row r="296" ht="15.75" customHeight="1">
      <c r="A296" s="57"/>
      <c r="B296" s="55" t="str">
        <f>'Prospetto Gare 24'!B296</f>
        <v/>
      </c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</row>
    <row r="297" ht="15.75" customHeight="1">
      <c r="A297" s="57"/>
      <c r="B297" s="55" t="str">
        <f>'Prospetto Gare 24'!B297</f>
        <v/>
      </c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</row>
    <row r="298" ht="15.75" customHeight="1">
      <c r="A298" s="57"/>
      <c r="B298" s="55" t="str">
        <f>'Prospetto Gare 24'!B298</f>
        <v/>
      </c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</row>
    <row r="299" ht="15.75" customHeight="1">
      <c r="A299" s="57"/>
      <c r="B299" s="55" t="str">
        <f>'Prospetto Gare 24'!B299</f>
        <v/>
      </c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</row>
    <row r="300" ht="15.75" customHeight="1">
      <c r="A300" s="57"/>
      <c r="B300" s="55" t="str">
        <f>'Prospetto Gare 24'!B300</f>
        <v/>
      </c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</row>
    <row r="301" ht="15.75" customHeight="1">
      <c r="A301" s="57"/>
      <c r="B301" s="55" t="str">
        <f>'Prospetto Gare 24'!B301</f>
        <v/>
      </c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</row>
    <row r="302" ht="15.75" customHeight="1">
      <c r="A302" s="57"/>
      <c r="B302" s="55" t="str">
        <f>'Prospetto Gare 24'!B302</f>
        <v/>
      </c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</row>
    <row r="303" ht="15.75" customHeight="1">
      <c r="A303" s="57"/>
      <c r="B303" s="55" t="str">
        <f>'Prospetto Gare 24'!B303</f>
        <v/>
      </c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</row>
    <row r="304" ht="15.75" customHeight="1">
      <c r="A304" s="57"/>
      <c r="B304" s="55" t="str">
        <f>'Prospetto Gare 24'!B304</f>
        <v/>
      </c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</row>
    <row r="305" ht="15.75" customHeight="1">
      <c r="A305" s="57"/>
      <c r="B305" s="55" t="str">
        <f>'Prospetto Gare 24'!B305</f>
        <v/>
      </c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</row>
    <row r="306" ht="15.75" customHeight="1">
      <c r="A306" s="57"/>
      <c r="B306" s="55" t="str">
        <f>'Prospetto Gare 24'!B306</f>
        <v/>
      </c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</row>
    <row r="307" ht="15.75" customHeight="1">
      <c r="A307" s="57"/>
      <c r="B307" s="55" t="str">
        <f>'Prospetto Gare 24'!B307</f>
        <v/>
      </c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</row>
    <row r="308" ht="15.75" customHeight="1">
      <c r="A308" s="57"/>
      <c r="B308" s="55" t="str">
        <f>'Prospetto Gare 24'!B308</f>
        <v/>
      </c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</row>
    <row r="309" ht="15.75" customHeight="1">
      <c r="A309" s="57"/>
      <c r="B309" s="55" t="str">
        <f>'Prospetto Gare 24'!B309</f>
        <v/>
      </c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</row>
    <row r="310" ht="15.75" customHeight="1">
      <c r="A310" s="57"/>
      <c r="B310" s="55" t="str">
        <f>'Prospetto Gare 24'!B310</f>
        <v/>
      </c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</row>
    <row r="311" ht="15.75" customHeight="1">
      <c r="A311" s="57"/>
      <c r="B311" s="55" t="str">
        <f>'Prospetto Gare 24'!B311</f>
        <v/>
      </c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</row>
    <row r="312" ht="15.75" customHeight="1">
      <c r="A312" s="57"/>
      <c r="B312" s="55" t="str">
        <f>'Prospetto Gare 24'!B312</f>
        <v/>
      </c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</row>
    <row r="313" ht="15.75" customHeight="1">
      <c r="A313" s="57"/>
      <c r="B313" s="55" t="str">
        <f>'Prospetto Gare 24'!B313</f>
        <v/>
      </c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</row>
    <row r="314" ht="15.75" customHeight="1">
      <c r="A314" s="57"/>
      <c r="B314" s="55" t="str">
        <f>'Prospetto Gare 24'!B314</f>
        <v/>
      </c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</row>
    <row r="315" ht="15.75" customHeight="1">
      <c r="A315" s="57"/>
      <c r="B315" s="55" t="str">
        <f>'Prospetto Gare 24'!B315</f>
        <v/>
      </c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</row>
    <row r="316" ht="15.75" customHeight="1">
      <c r="A316" s="57"/>
      <c r="B316" s="55" t="str">
        <f>'Prospetto Gare 24'!B316</f>
        <v/>
      </c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</row>
    <row r="317" ht="15.75" customHeight="1">
      <c r="A317" s="57"/>
      <c r="B317" s="55" t="str">
        <f>'Prospetto Gare 24'!B317</f>
        <v/>
      </c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</row>
    <row r="318" ht="15.75" customHeight="1">
      <c r="A318" s="57"/>
      <c r="B318" s="55" t="str">
        <f>'Prospetto Gare 24'!B318</f>
        <v/>
      </c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</row>
    <row r="319" ht="15.75" customHeight="1">
      <c r="A319" s="57"/>
      <c r="B319" s="55" t="str">
        <f>'Prospetto Gare 24'!B319</f>
        <v/>
      </c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</row>
    <row r="320" ht="15.75" customHeight="1">
      <c r="A320" s="57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</row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70.29"/>
    <col customWidth="1" min="3" max="6" width="14.43"/>
  </cols>
  <sheetData>
    <row r="1">
      <c r="A1" s="58" t="s">
        <v>151</v>
      </c>
      <c r="B1" s="59" t="s">
        <v>152</v>
      </c>
    </row>
    <row r="2">
      <c r="A2" s="60">
        <v>1.0</v>
      </c>
      <c r="B2" s="60"/>
    </row>
    <row r="3">
      <c r="A3" s="60">
        <v>2.0</v>
      </c>
      <c r="B3" s="60"/>
    </row>
    <row r="4">
      <c r="A4" s="60">
        <v>3.0</v>
      </c>
      <c r="B4" s="60"/>
    </row>
    <row r="5">
      <c r="A5" s="60">
        <v>4.0</v>
      </c>
      <c r="B5" s="60"/>
    </row>
    <row r="6">
      <c r="A6" s="60">
        <v>5.0</v>
      </c>
      <c r="B6" s="60"/>
    </row>
    <row r="7">
      <c r="A7" s="60">
        <v>6.0</v>
      </c>
      <c r="B7" s="60"/>
    </row>
    <row r="8">
      <c r="A8" s="60">
        <v>7.0</v>
      </c>
      <c r="B8" s="60"/>
    </row>
    <row r="9">
      <c r="A9" s="60">
        <v>8.0</v>
      </c>
      <c r="B9" s="60"/>
    </row>
    <row r="10">
      <c r="A10" s="60">
        <v>9.0</v>
      </c>
      <c r="B10" s="60"/>
    </row>
    <row r="11">
      <c r="A11" s="60">
        <v>10.0</v>
      </c>
      <c r="B11" s="60"/>
    </row>
    <row r="12">
      <c r="A12" s="60">
        <v>11.0</v>
      </c>
      <c r="B12" s="60"/>
    </row>
    <row r="13">
      <c r="A13" s="60">
        <v>12.0</v>
      </c>
      <c r="B13" s="60"/>
    </row>
    <row r="14">
      <c r="A14" s="60">
        <v>13.0</v>
      </c>
      <c r="B14" s="60"/>
    </row>
    <row r="15">
      <c r="A15" s="60">
        <v>14.0</v>
      </c>
      <c r="B15" s="60"/>
    </row>
    <row r="16">
      <c r="A16" s="60">
        <v>15.0</v>
      </c>
      <c r="B16" s="60"/>
    </row>
    <row r="17">
      <c r="A17" s="60">
        <v>16.0</v>
      </c>
      <c r="B17" s="60"/>
    </row>
    <row r="18">
      <c r="A18" s="60">
        <v>17.0</v>
      </c>
      <c r="B18" s="60"/>
    </row>
    <row r="19">
      <c r="A19" s="60">
        <v>18.0</v>
      </c>
      <c r="B19" s="60"/>
    </row>
    <row r="20">
      <c r="A20" s="60">
        <v>19.0</v>
      </c>
      <c r="B20" s="60"/>
    </row>
    <row r="21" ht="15.75" customHeight="1">
      <c r="A21" s="60">
        <v>20.0</v>
      </c>
      <c r="B21" s="60"/>
    </row>
    <row r="22" ht="15.75" customHeight="1">
      <c r="A22" s="60">
        <v>21.0</v>
      </c>
      <c r="B22" s="60"/>
    </row>
    <row r="23" ht="15.75" customHeight="1">
      <c r="A23" s="60">
        <v>22.0</v>
      </c>
      <c r="B23" s="60"/>
    </row>
    <row r="24" ht="15.75" customHeight="1">
      <c r="A24" s="60">
        <v>23.0</v>
      </c>
      <c r="B24" s="60"/>
    </row>
    <row r="25" ht="15.75" customHeight="1">
      <c r="A25" s="60">
        <v>24.0</v>
      </c>
      <c r="B25" s="60"/>
    </row>
    <row r="26" ht="15.75" customHeight="1">
      <c r="A26" s="60">
        <v>25.0</v>
      </c>
      <c r="B26" s="60"/>
    </row>
    <row r="27" ht="15.75" customHeight="1">
      <c r="A27" s="60">
        <v>26.0</v>
      </c>
      <c r="B27" s="60"/>
    </row>
    <row r="28" ht="15.75" customHeight="1">
      <c r="A28" s="60">
        <v>27.0</v>
      </c>
      <c r="B28" s="60"/>
    </row>
    <row r="29" ht="15.75" customHeight="1">
      <c r="A29" s="60">
        <v>28.0</v>
      </c>
      <c r="B29" s="60"/>
    </row>
    <row r="30" ht="15.75" customHeight="1">
      <c r="A30" s="60">
        <v>29.0</v>
      </c>
      <c r="B30" s="60"/>
    </row>
    <row r="31" ht="15.75" customHeight="1">
      <c r="A31" s="60">
        <v>30.0</v>
      </c>
      <c r="B31" s="60"/>
    </row>
    <row r="32" ht="15.75" customHeight="1">
      <c r="A32" s="60">
        <v>31.0</v>
      </c>
      <c r="B32" s="60"/>
    </row>
    <row r="33" ht="15.75" customHeight="1">
      <c r="A33" s="60">
        <v>32.0</v>
      </c>
      <c r="B33" s="60"/>
    </row>
    <row r="34" ht="15.75" customHeight="1">
      <c r="A34" s="60">
        <v>33.0</v>
      </c>
      <c r="B34" s="60"/>
    </row>
    <row r="35" ht="15.75" customHeight="1">
      <c r="A35" s="60">
        <v>34.0</v>
      </c>
      <c r="B35" s="60"/>
    </row>
    <row r="36" ht="15.75" customHeight="1">
      <c r="A36" s="60">
        <v>35.0</v>
      </c>
      <c r="B36" s="60"/>
    </row>
    <row r="37" ht="15.75" customHeight="1">
      <c r="A37" s="60">
        <v>36.0</v>
      </c>
      <c r="B37" s="60"/>
    </row>
    <row r="38" ht="15.75" customHeight="1">
      <c r="A38" s="60">
        <v>37.0</v>
      </c>
      <c r="B38" s="60"/>
    </row>
    <row r="39" ht="15.75" customHeight="1">
      <c r="A39" s="60">
        <v>38.0</v>
      </c>
      <c r="B39" s="60"/>
    </row>
    <row r="40" ht="15.75" customHeight="1">
      <c r="A40" s="60">
        <v>39.0</v>
      </c>
      <c r="B40" s="60"/>
    </row>
    <row r="41" ht="15.75" customHeight="1">
      <c r="A41" s="60">
        <v>40.0</v>
      </c>
      <c r="B41" s="60"/>
    </row>
    <row r="42" ht="15.75" customHeight="1">
      <c r="A42" s="60">
        <v>41.0</v>
      </c>
      <c r="B42" s="60"/>
    </row>
    <row r="43" ht="15.75" customHeight="1">
      <c r="A43" s="60">
        <v>42.0</v>
      </c>
      <c r="B43" s="60"/>
    </row>
    <row r="44" ht="15.75" customHeight="1">
      <c r="A44" s="60">
        <v>43.0</v>
      </c>
      <c r="B44" s="60"/>
    </row>
    <row r="45" ht="15.75" customHeight="1">
      <c r="A45" s="60">
        <v>44.0</v>
      </c>
      <c r="B45" s="60"/>
    </row>
    <row r="46" ht="15.75" customHeight="1">
      <c r="A46" s="60">
        <v>45.0</v>
      </c>
      <c r="B46" s="60"/>
    </row>
    <row r="47" ht="15.75" customHeight="1">
      <c r="A47" s="60">
        <v>46.0</v>
      </c>
      <c r="B47" s="60"/>
    </row>
    <row r="48" ht="15.75" customHeight="1">
      <c r="A48" s="60">
        <v>47.0</v>
      </c>
      <c r="B48" s="60"/>
    </row>
    <row r="49" ht="15.75" customHeight="1">
      <c r="A49" s="60">
        <v>48.0</v>
      </c>
      <c r="B49" s="61"/>
    </row>
    <row r="50" ht="15.75" customHeight="1">
      <c r="A50" s="60">
        <v>49.0</v>
      </c>
      <c r="B50" s="60"/>
    </row>
    <row r="51" ht="15.75" customHeight="1">
      <c r="A51" s="60">
        <v>50.0</v>
      </c>
      <c r="B51" s="60"/>
    </row>
    <row r="52" ht="15.75" customHeight="1">
      <c r="A52" s="60">
        <v>51.0</v>
      </c>
      <c r="B52" s="60"/>
    </row>
    <row r="53" ht="15.75" customHeight="1">
      <c r="A53" s="60">
        <v>52.0</v>
      </c>
      <c r="B53" s="60"/>
    </row>
    <row r="54" ht="15.75" customHeight="1">
      <c r="A54" s="60">
        <v>53.0</v>
      </c>
      <c r="B54" s="60"/>
    </row>
    <row r="55" ht="15.75" customHeight="1">
      <c r="A55" s="60">
        <v>54.0</v>
      </c>
      <c r="B55" s="60"/>
    </row>
    <row r="56" ht="15.75" customHeight="1">
      <c r="A56" s="60">
        <v>55.0</v>
      </c>
      <c r="B56" s="60"/>
    </row>
    <row r="57" ht="15.75" customHeight="1">
      <c r="A57" s="60">
        <v>56.0</v>
      </c>
      <c r="B57" s="60"/>
    </row>
    <row r="58" ht="15.75" customHeight="1">
      <c r="A58" s="60">
        <v>57.0</v>
      </c>
      <c r="B58" s="60"/>
    </row>
    <row r="59" ht="15.75" customHeight="1">
      <c r="A59" s="60">
        <v>58.0</v>
      </c>
      <c r="B59" s="60"/>
    </row>
    <row r="60" ht="15.75" customHeight="1">
      <c r="A60" s="60">
        <v>59.0</v>
      </c>
      <c r="B60" s="60"/>
    </row>
    <row r="61" ht="15.75" customHeight="1">
      <c r="A61" s="60">
        <v>60.0</v>
      </c>
      <c r="B61" s="60"/>
    </row>
    <row r="62" ht="15.75" customHeight="1">
      <c r="A62" s="60">
        <v>61.0</v>
      </c>
      <c r="B62" s="60" t="str">
        <f>'Prospetto Gare 24'!BQ1</f>
        <v>La 'nfangata RIPA 6-07</v>
      </c>
    </row>
    <row r="63" ht="15.75" customHeight="1">
      <c r="A63" s="60">
        <v>62.0</v>
      </c>
      <c r="B63" s="60" t="str">
        <f>'Prospetto Gare 24'!BR1</f>
        <v/>
      </c>
    </row>
    <row r="64" ht="15.75" customHeight="1">
      <c r="A64" s="60">
        <v>63.0</v>
      </c>
      <c r="B64" s="60" t="str">
        <f>'Prospetto Gare 24'!BS1</f>
        <v/>
      </c>
    </row>
    <row r="65" ht="15.75" customHeight="1">
      <c r="A65" s="60">
        <v>64.0</v>
      </c>
      <c r="B65" s="60" t="str">
        <f>'Prospetto Gare 24'!BT1</f>
        <v/>
      </c>
    </row>
    <row r="66" ht="15.75" customHeight="1">
      <c r="A66" s="60">
        <v>65.0</v>
      </c>
      <c r="B66" s="60" t="str">
        <f>'Prospetto Gare 24'!BU1</f>
        <v/>
      </c>
    </row>
    <row r="67" ht="15.75" customHeight="1">
      <c r="A67" s="60">
        <v>66.0</v>
      </c>
      <c r="B67" s="60" t="str">
        <f>'Prospetto Gare 24'!BV1</f>
        <v/>
      </c>
    </row>
    <row r="68" ht="15.75" customHeight="1">
      <c r="A68" s="60">
        <v>67.0</v>
      </c>
      <c r="B68" s="60" t="str">
        <f>'Prospetto Gare 24'!BW1</f>
        <v/>
      </c>
    </row>
    <row r="69" ht="15.75" customHeight="1">
      <c r="A69" s="60">
        <v>68.0</v>
      </c>
      <c r="B69" s="60" t="str">
        <f>'Prospetto Gare 24'!BX1</f>
        <v/>
      </c>
    </row>
    <row r="70" ht="15.75" customHeight="1">
      <c r="A70" s="60">
        <v>69.0</v>
      </c>
      <c r="B70" s="60" t="str">
        <f>'Prospetto Gare 24'!BY1</f>
        <v/>
      </c>
    </row>
    <row r="71" ht="15.75" customHeight="1">
      <c r="A71" s="60">
        <v>70.0</v>
      </c>
      <c r="B71" s="60" t="str">
        <f>'Prospetto Gare 24'!BZ1</f>
        <v/>
      </c>
    </row>
    <row r="72" ht="15.75" customHeight="1">
      <c r="A72" s="60">
        <v>71.0</v>
      </c>
      <c r="B72" s="60" t="str">
        <f>'Prospetto Gare 24'!CA1</f>
        <v/>
      </c>
    </row>
    <row r="73" ht="15.75" customHeight="1">
      <c r="A73" s="60">
        <v>72.0</v>
      </c>
      <c r="B73" s="60" t="str">
        <f>'Prospetto Gare 24'!CB1</f>
        <v/>
      </c>
    </row>
    <row r="74" ht="15.75" customHeight="1">
      <c r="A74" s="60">
        <v>73.0</v>
      </c>
      <c r="B74" s="60" t="str">
        <f>'Prospetto Gare 24'!CC1</f>
        <v/>
      </c>
    </row>
    <row r="75" ht="15.75" customHeight="1">
      <c r="A75" s="60">
        <v>74.0</v>
      </c>
      <c r="B75" s="60" t="str">
        <f>'Prospetto Gare 24'!CD1</f>
        <v/>
      </c>
    </row>
    <row r="76" ht="15.75" customHeight="1">
      <c r="A76" s="60">
        <v>75.0</v>
      </c>
      <c r="B76" s="60" t="str">
        <f>'Prospetto Gare 24'!CE1</f>
        <v/>
      </c>
    </row>
    <row r="77" ht="15.75" customHeight="1">
      <c r="A77" s="60">
        <v>76.0</v>
      </c>
      <c r="B77" s="60" t="str">
        <f>'Prospetto Gare 24'!CF1</f>
        <v/>
      </c>
    </row>
    <row r="78" ht="15.75" customHeight="1">
      <c r="A78" s="60">
        <v>77.0</v>
      </c>
      <c r="B78" s="60" t="str">
        <f>'Prospetto Gare 24'!CG1</f>
        <v/>
      </c>
    </row>
    <row r="79" ht="15.75" customHeight="1">
      <c r="A79" s="60">
        <v>78.0</v>
      </c>
      <c r="B79" s="60" t="str">
        <f>'Prospetto Gare 24'!CH1</f>
        <v/>
      </c>
    </row>
    <row r="80" ht="15.75" customHeight="1">
      <c r="A80" s="60">
        <v>79.0</v>
      </c>
      <c r="B80" s="60" t="str">
        <f>'Prospetto Gare 24'!CI1</f>
        <v/>
      </c>
    </row>
    <row r="81" ht="15.75" customHeight="1">
      <c r="A81" s="60">
        <v>80.0</v>
      </c>
      <c r="B81" s="60" t="str">
        <f>'Prospetto Gare 24'!CJ1</f>
        <v/>
      </c>
    </row>
    <row r="82" ht="15.75" customHeight="1">
      <c r="A82" s="60">
        <v>81.0</v>
      </c>
      <c r="B82" s="60" t="str">
        <f>'Prospetto Gare 24'!CK1</f>
        <v/>
      </c>
    </row>
    <row r="83" ht="15.75" customHeight="1">
      <c r="A83" s="60">
        <v>82.0</v>
      </c>
      <c r="B83" s="60" t="str">
        <f>'Prospetto Gare 24'!CL1</f>
        <v/>
      </c>
    </row>
    <row r="84" ht="15.75" customHeight="1">
      <c r="A84" s="60">
        <v>83.0</v>
      </c>
      <c r="B84" s="60" t="str">
        <f>'Prospetto Gare 24'!CM1</f>
        <v/>
      </c>
    </row>
    <row r="85" ht="15.75" customHeight="1">
      <c r="A85" s="60">
        <v>84.0</v>
      </c>
      <c r="B85" s="60" t="str">
        <f>'Prospetto Gare 24'!CN1</f>
        <v/>
      </c>
    </row>
    <row r="86" ht="15.75" customHeight="1">
      <c r="A86" s="60">
        <v>85.0</v>
      </c>
      <c r="B86" s="60" t="str">
        <f>'Prospetto Gare 24'!CO1</f>
        <v/>
      </c>
    </row>
    <row r="87" ht="15.75" customHeight="1">
      <c r="A87" s="60">
        <v>86.0</v>
      </c>
      <c r="B87" s="60" t="str">
        <f>'Prospetto Gare 24'!CP1</f>
        <v/>
      </c>
    </row>
    <row r="88" ht="15.75" customHeight="1">
      <c r="A88" s="60">
        <v>87.0</v>
      </c>
      <c r="B88" s="60" t="str">
        <f>'Prospetto Gare 24'!CQ1</f>
        <v/>
      </c>
    </row>
    <row r="89" ht="15.75" customHeight="1">
      <c r="A89" s="60">
        <v>88.0</v>
      </c>
      <c r="B89" s="60" t="str">
        <f>'Prospetto Gare 24'!CR1</f>
        <v/>
      </c>
    </row>
    <row r="90" ht="15.75" customHeight="1">
      <c r="A90" s="60">
        <v>89.0</v>
      </c>
      <c r="B90" s="60" t="str">
        <f>'Prospetto Gare 24'!CS1</f>
        <v/>
      </c>
    </row>
    <row r="91" ht="15.75" customHeight="1">
      <c r="A91" s="60">
        <v>90.0</v>
      </c>
      <c r="B91" s="60" t="str">
        <f>'Prospetto Gare 24'!CT1</f>
        <v/>
      </c>
    </row>
    <row r="92" ht="15.75" customHeight="1">
      <c r="A92" s="60">
        <v>91.0</v>
      </c>
      <c r="B92" s="60" t="str">
        <f>'Prospetto Gare 24'!CU1</f>
        <v/>
      </c>
    </row>
    <row r="93" ht="15.75" customHeight="1">
      <c r="A93" s="60">
        <v>92.0</v>
      </c>
      <c r="B93" s="60" t="str">
        <f>'Prospetto Gare 24'!CV1</f>
        <v/>
      </c>
    </row>
    <row r="94" ht="15.75" customHeight="1">
      <c r="A94" s="60">
        <v>93.0</v>
      </c>
      <c r="B94" s="60" t="str">
        <f>'Prospetto Gare 24'!CW1</f>
        <v/>
      </c>
    </row>
    <row r="95" ht="15.75" customHeight="1">
      <c r="A95" s="60">
        <v>94.0</v>
      </c>
      <c r="B95" s="60" t="str">
        <f>'Prospetto Gare 24'!CX1</f>
        <v/>
      </c>
    </row>
    <row r="96" ht="15.75" customHeight="1">
      <c r="A96" s="60">
        <v>95.0</v>
      </c>
      <c r="B96" s="60" t="str">
        <f>'Prospetto Gare 24'!CY1</f>
        <v/>
      </c>
    </row>
    <row r="97" ht="15.75" customHeight="1">
      <c r="A97" s="60">
        <v>96.0</v>
      </c>
      <c r="B97" s="60" t="str">
        <f>'Prospetto Gare 24'!CZ1</f>
        <v/>
      </c>
    </row>
    <row r="98" ht="15.75" customHeight="1">
      <c r="A98" s="60">
        <v>97.0</v>
      </c>
      <c r="B98" s="60" t="str">
        <f>'Prospetto Gare 24'!DA1</f>
        <v/>
      </c>
    </row>
    <row r="99" ht="15.75" customHeight="1">
      <c r="A99" s="60">
        <v>98.0</v>
      </c>
      <c r="B99" s="60" t="str">
        <f>'Prospetto Gare 24'!DB1</f>
        <v/>
      </c>
    </row>
    <row r="100" ht="15.75" customHeight="1">
      <c r="A100" s="60">
        <v>99.0</v>
      </c>
      <c r="B100" s="60" t="str">
        <f>'Prospetto Gare 24'!DC1</f>
        <v/>
      </c>
    </row>
    <row r="101" ht="15.75" customHeight="1">
      <c r="A101" s="60">
        <v>100.0</v>
      </c>
      <c r="B101" s="60" t="str">
        <f>'Prospetto Gare 24'!DD1</f>
        <v/>
      </c>
    </row>
    <row r="102" ht="15.75" customHeight="1">
      <c r="A102" s="60">
        <v>101.0</v>
      </c>
      <c r="B102" s="60" t="str">
        <f>'Prospetto Gare 24'!DE1</f>
        <v/>
      </c>
    </row>
    <row r="103" ht="15.75" customHeight="1">
      <c r="A103" s="60">
        <v>102.0</v>
      </c>
      <c r="B103" s="60" t="str">
        <f>'Prospetto Gare 24'!DF1</f>
        <v/>
      </c>
    </row>
    <row r="104" ht="15.75" customHeight="1">
      <c r="A104" s="60">
        <v>103.0</v>
      </c>
      <c r="B104" s="60" t="str">
        <f>'Prospetto Gare 24'!DG1</f>
        <v/>
      </c>
    </row>
    <row r="105" ht="15.75" customHeight="1">
      <c r="A105" s="60">
        <v>104.0</v>
      </c>
      <c r="B105" s="60" t="str">
        <f>'Prospetto Gare 24'!DH1</f>
        <v/>
      </c>
    </row>
    <row r="106" ht="15.75" customHeight="1">
      <c r="A106" s="60">
        <v>105.0</v>
      </c>
      <c r="B106" s="60" t="str">
        <f>'Prospetto Gare 24'!DI1</f>
        <v/>
      </c>
    </row>
    <row r="107" ht="15.75" customHeight="1">
      <c r="A107" s="60">
        <v>106.0</v>
      </c>
      <c r="B107" s="60" t="str">
        <f>'Prospetto Gare 24'!DJ1</f>
        <v/>
      </c>
    </row>
    <row r="108" ht="15.75" customHeight="1">
      <c r="A108" s="60">
        <v>107.0</v>
      </c>
      <c r="B108" s="60" t="str">
        <f>'Prospetto Gare 24'!DK1</f>
        <v/>
      </c>
    </row>
    <row r="109" ht="15.75" customHeight="1">
      <c r="A109" s="60">
        <v>108.0</v>
      </c>
      <c r="B109" s="60" t="str">
        <f>'Prospetto Gare 24'!DL1</f>
        <v/>
      </c>
    </row>
    <row r="110" ht="15.75" customHeight="1">
      <c r="A110" s="60">
        <v>109.0</v>
      </c>
      <c r="B110" s="60" t="str">
        <f>'Prospetto Gare 24'!DM1</f>
        <v/>
      </c>
    </row>
    <row r="111" ht="15.75" customHeight="1">
      <c r="A111" s="60">
        <v>110.0</v>
      </c>
      <c r="B111" s="60" t="str">
        <f>'Prospetto Gare 24'!DN1</f>
        <v/>
      </c>
    </row>
    <row r="112" ht="15.75" customHeight="1">
      <c r="A112" s="60">
        <v>111.0</v>
      </c>
      <c r="B112" s="60" t="str">
        <f>'Prospetto Gare 24'!DO1</f>
        <v/>
      </c>
    </row>
    <row r="113" ht="15.75" customHeight="1">
      <c r="A113" s="60">
        <v>112.0</v>
      </c>
      <c r="B113" s="60" t="str">
        <f>'Prospetto Gare 24'!DP1</f>
        <v/>
      </c>
    </row>
    <row r="114" ht="15.75" customHeight="1">
      <c r="A114" s="60">
        <v>113.0</v>
      </c>
      <c r="B114" s="60" t="str">
        <f>'Prospetto Gare 24'!DQ1</f>
        <v/>
      </c>
    </row>
    <row r="115" ht="15.75" customHeight="1">
      <c r="A115" s="60">
        <v>114.0</v>
      </c>
      <c r="B115" s="60" t="str">
        <f>'Prospetto Gare 24'!DR1</f>
        <v/>
      </c>
    </row>
    <row r="116" ht="15.75" customHeight="1">
      <c r="A116" s="60">
        <v>115.0</v>
      </c>
      <c r="B116" s="60" t="str">
        <f>'Prospetto Gare 24'!DS1</f>
        <v/>
      </c>
    </row>
    <row r="117" ht="15.75" customHeight="1">
      <c r="A117" s="60">
        <v>116.0</v>
      </c>
      <c r="B117" s="60" t="str">
        <f>'Prospetto Gare 24'!DT1</f>
        <v/>
      </c>
    </row>
    <row r="118" ht="15.75" customHeight="1">
      <c r="A118" s="60">
        <v>117.0</v>
      </c>
      <c r="B118" s="60" t="str">
        <f>'Prospetto Gare 24'!DU1</f>
        <v/>
      </c>
    </row>
    <row r="119" ht="15.75" customHeight="1">
      <c r="A119" s="60">
        <v>118.0</v>
      </c>
      <c r="B119" s="60" t="str">
        <f>'Prospetto Gare 24'!DV1</f>
        <v/>
      </c>
    </row>
    <row r="120" ht="15.75" customHeight="1">
      <c r="A120" s="60">
        <v>119.0</v>
      </c>
      <c r="B120" s="60" t="str">
        <f>'Prospetto Gare 24'!DW1</f>
        <v/>
      </c>
    </row>
    <row r="121" ht="15.75" customHeight="1">
      <c r="A121" s="60">
        <v>120.0</v>
      </c>
      <c r="B121" s="60" t="str">
        <f>'Prospetto Gare 24'!DX1</f>
        <v/>
      </c>
    </row>
    <row r="122" ht="15.75" customHeight="1">
      <c r="A122" s="60">
        <v>121.0</v>
      </c>
      <c r="B122" s="60" t="str">
        <f>'Prospetto Gare 24'!DY1</f>
        <v/>
      </c>
    </row>
    <row r="123" ht="15.75" customHeight="1">
      <c r="A123" s="60">
        <v>122.0</v>
      </c>
      <c r="B123" s="60" t="str">
        <f>'Prospetto Gare 24'!DZ1</f>
        <v/>
      </c>
    </row>
    <row r="124" ht="15.75" customHeight="1">
      <c r="A124" s="60">
        <v>123.0</v>
      </c>
      <c r="B124" s="60" t="str">
        <f>'Prospetto Gare 24'!EA1</f>
        <v/>
      </c>
    </row>
    <row r="125" ht="15.75" customHeight="1">
      <c r="A125" s="60">
        <v>124.0</v>
      </c>
      <c r="B125" s="60" t="str">
        <f>'Prospetto Gare 24'!EB1</f>
        <v/>
      </c>
    </row>
    <row r="126" ht="15.75" customHeight="1">
      <c r="A126" s="60">
        <v>125.0</v>
      </c>
      <c r="B126" s="60" t="str">
        <f>'Prospetto Gare 24'!EC1</f>
        <v/>
      </c>
    </row>
    <row r="127" ht="15.75" customHeight="1">
      <c r="A127" s="60"/>
      <c r="B127" s="60"/>
    </row>
    <row r="128" ht="15.75" customHeight="1">
      <c r="A128" s="60"/>
      <c r="B128" s="60" t="str">
        <f>'Prospetto Gare 24'!FS1</f>
        <v>Bonus allenamento Monte Nerone 17-08</v>
      </c>
    </row>
    <row r="129" ht="15.75" customHeight="1">
      <c r="A129" s="60"/>
      <c r="B129" s="60" t="str">
        <f>'Prospetto Gare 24'!FT1</f>
        <v>ALLENAMNTO PRO CORRISCASTELLO 31-07</v>
      </c>
    </row>
    <row r="130" ht="15.75" customHeight="1">
      <c r="A130" s="60"/>
      <c r="B130" s="60" t="str">
        <f>'Prospetto Gare 24'!FU1</f>
        <v>ALLENAMENTO FESTA MEZZAFEGATO 11</v>
      </c>
    </row>
    <row r="131" ht="15.75" customHeight="1">
      <c r="A131" s="60"/>
      <c r="B131" s="60" t="str">
        <f>'Prospetto Gare 24'!FV1</f>
        <v>ALLENAMENTO A CASTELGUELFO 11-11</v>
      </c>
    </row>
    <row r="132" ht="15.75" customHeight="1">
      <c r="A132" s="60"/>
      <c r="B132" s="60"/>
    </row>
    <row r="133" ht="15.75" customHeight="1">
      <c r="A133" s="60"/>
      <c r="B133" s="60"/>
    </row>
    <row r="134" ht="15.75" customHeight="1">
      <c r="A134" s="60"/>
      <c r="B134" s="60"/>
    </row>
    <row r="135" ht="15.75" customHeight="1">
      <c r="A135" s="62"/>
      <c r="B135" s="62"/>
    </row>
    <row r="136" ht="15.75" customHeight="1">
      <c r="A136" s="62"/>
      <c r="B136" s="62"/>
    </row>
    <row r="137" ht="15.75" customHeight="1">
      <c r="A137" s="62"/>
      <c r="B137" s="62"/>
    </row>
    <row r="138" ht="15.75" customHeight="1">
      <c r="A138" s="62"/>
      <c r="B138" s="62"/>
    </row>
    <row r="139" ht="15.75" customHeight="1">
      <c r="A139" s="62"/>
      <c r="B139" s="62"/>
    </row>
    <row r="140" ht="15.75" customHeight="1">
      <c r="A140" s="62"/>
      <c r="B140" s="62"/>
    </row>
    <row r="141" ht="15.75" customHeight="1">
      <c r="A141" s="62"/>
      <c r="B141" s="62"/>
    </row>
    <row r="142" ht="15.75" customHeight="1">
      <c r="A142" s="62"/>
      <c r="B142" s="62"/>
    </row>
    <row r="143" ht="15.75" customHeight="1">
      <c r="A143" s="62"/>
      <c r="B143" s="62"/>
    </row>
    <row r="144" ht="15.75" customHeight="1">
      <c r="A144" s="62"/>
      <c r="B144" s="62"/>
    </row>
    <row r="145" ht="15.75" customHeight="1">
      <c r="A145" s="62"/>
      <c r="B145" s="62"/>
    </row>
    <row r="146" ht="15.75" customHeight="1">
      <c r="A146" s="62"/>
      <c r="B146" s="62"/>
    </row>
    <row r="147" ht="15.75" customHeight="1">
      <c r="A147" s="62"/>
      <c r="B147" s="62"/>
    </row>
    <row r="148" ht="15.75" customHeight="1">
      <c r="A148" s="62"/>
      <c r="B148" s="62"/>
    </row>
    <row r="149" ht="15.75" customHeight="1">
      <c r="A149" s="62"/>
      <c r="B149" s="62"/>
    </row>
    <row r="150" ht="15.75" customHeight="1">
      <c r="A150" s="62"/>
      <c r="B150" s="62"/>
    </row>
    <row r="151" ht="15.75" customHeight="1">
      <c r="A151" s="62"/>
      <c r="B151" s="62"/>
    </row>
    <row r="152" ht="15.75" customHeight="1">
      <c r="A152" s="62"/>
      <c r="B152" s="62"/>
    </row>
    <row r="153" ht="15.75" customHeight="1">
      <c r="A153" s="62"/>
      <c r="B153" s="62"/>
    </row>
    <row r="154" ht="15.75" customHeight="1">
      <c r="A154" s="62"/>
      <c r="B154" s="62"/>
    </row>
    <row r="155" ht="15.75" customHeight="1">
      <c r="A155" s="62"/>
      <c r="B155" s="62"/>
    </row>
    <row r="156" ht="15.75" customHeight="1">
      <c r="A156" s="62"/>
      <c r="B156" s="62"/>
    </row>
    <row r="157" ht="15.75" customHeight="1">
      <c r="A157" s="62"/>
      <c r="B157" s="62"/>
    </row>
    <row r="158" ht="15.75" customHeight="1">
      <c r="A158" s="62"/>
      <c r="B158" s="62"/>
    </row>
    <row r="159" ht="15.75" customHeight="1">
      <c r="A159" s="62"/>
      <c r="B159" s="62"/>
    </row>
    <row r="160" ht="15.75" customHeight="1">
      <c r="A160" s="62"/>
      <c r="B160" s="62"/>
    </row>
    <row r="161" ht="15.75" customHeight="1">
      <c r="A161" s="62"/>
      <c r="B161" s="62"/>
    </row>
    <row r="162" ht="15.75" customHeight="1">
      <c r="A162" s="62"/>
      <c r="B162" s="62"/>
    </row>
    <row r="163" ht="15.75" customHeight="1">
      <c r="A163" s="62"/>
      <c r="B163" s="62"/>
    </row>
    <row r="164" ht="15.75" customHeight="1">
      <c r="A164" s="62"/>
      <c r="B164" s="49"/>
    </row>
    <row r="165" ht="15.75" customHeight="1">
      <c r="A165" s="62"/>
      <c r="B165" s="49"/>
    </row>
    <row r="166" ht="15.75" customHeight="1">
      <c r="A166" s="62"/>
      <c r="B166" s="49"/>
    </row>
    <row r="167" ht="15.75" customHeight="1">
      <c r="A167" s="62"/>
      <c r="B167" s="49"/>
    </row>
    <row r="168" ht="15.75" customHeight="1">
      <c r="A168" s="62"/>
      <c r="B168" s="49"/>
    </row>
    <row r="169" ht="15.75" customHeight="1">
      <c r="A169" s="62"/>
      <c r="B169" s="49"/>
    </row>
    <row r="170" ht="15.75" customHeight="1">
      <c r="A170" s="62"/>
      <c r="B170" s="49"/>
    </row>
    <row r="171" ht="15.75" customHeight="1">
      <c r="A171" s="62"/>
      <c r="B171" s="49"/>
    </row>
    <row r="172" ht="15.75" customHeight="1">
      <c r="A172" s="62"/>
      <c r="B172" s="49"/>
    </row>
    <row r="173" ht="15.75" customHeight="1">
      <c r="A173" s="62"/>
      <c r="B173" s="49"/>
    </row>
    <row r="174" ht="15.75" customHeight="1">
      <c r="A174" s="62"/>
      <c r="B174" s="49"/>
    </row>
    <row r="175" ht="15.75" customHeight="1">
      <c r="A175" s="62"/>
      <c r="B175" s="49"/>
    </row>
    <row r="176" ht="15.75" customHeight="1">
      <c r="A176" s="62"/>
      <c r="B176" s="49"/>
    </row>
    <row r="177" ht="15.75" customHeight="1">
      <c r="A177" s="62"/>
      <c r="B177" s="49"/>
    </row>
    <row r="178" ht="15.75" customHeight="1">
      <c r="A178" s="62"/>
      <c r="B178" s="49"/>
    </row>
    <row r="179" ht="15.75" customHeight="1">
      <c r="A179" s="62"/>
      <c r="B179" s="49"/>
    </row>
    <row r="180" ht="15.75" customHeight="1">
      <c r="A180" s="62"/>
      <c r="B180" s="49"/>
    </row>
    <row r="181" ht="15.75" customHeight="1">
      <c r="A181" s="62"/>
      <c r="B181" s="49"/>
    </row>
    <row r="182" ht="15.75" customHeight="1">
      <c r="A182" s="62"/>
      <c r="B182" s="49"/>
    </row>
    <row r="183" ht="15.75" customHeight="1">
      <c r="A183" s="62"/>
      <c r="B183" s="49"/>
    </row>
    <row r="184" ht="15.75" customHeight="1">
      <c r="A184" s="62"/>
      <c r="B184" s="49"/>
    </row>
    <row r="185" ht="15.75" customHeight="1">
      <c r="A185" s="62"/>
      <c r="B185" s="49"/>
    </row>
    <row r="186" ht="15.75" customHeight="1">
      <c r="A186" s="62"/>
      <c r="B186" s="49"/>
    </row>
    <row r="187" ht="15.75" customHeight="1">
      <c r="A187" s="62"/>
      <c r="B187" s="49"/>
    </row>
    <row r="188" ht="15.75" customHeight="1">
      <c r="A188" s="62"/>
      <c r="B188" s="49"/>
    </row>
    <row r="189" ht="15.75" customHeight="1">
      <c r="A189" s="62"/>
      <c r="B189" s="49"/>
    </row>
    <row r="190" ht="15.75" customHeight="1">
      <c r="A190" s="62"/>
      <c r="B190" s="49"/>
    </row>
    <row r="191" ht="15.75" customHeight="1">
      <c r="A191" s="62"/>
      <c r="B191" s="49"/>
    </row>
    <row r="192" ht="15.75" customHeight="1">
      <c r="A192" s="62"/>
      <c r="B192" s="49"/>
    </row>
    <row r="193" ht="15.75" customHeight="1">
      <c r="A193" s="62"/>
      <c r="B193" s="49"/>
    </row>
    <row r="194" ht="15.75" customHeight="1">
      <c r="A194" s="62"/>
      <c r="B194" s="49"/>
    </row>
    <row r="195" ht="15.75" customHeight="1">
      <c r="A195" s="62"/>
      <c r="B195" s="49"/>
    </row>
    <row r="196" ht="15.75" customHeight="1">
      <c r="A196" s="62"/>
      <c r="B196" s="49"/>
    </row>
    <row r="197" ht="15.75" customHeight="1">
      <c r="A197" s="62"/>
      <c r="B197" s="49"/>
    </row>
    <row r="198" ht="15.75" customHeight="1">
      <c r="A198" s="62"/>
      <c r="B198" s="49"/>
    </row>
    <row r="199" ht="15.75" customHeight="1">
      <c r="A199" s="62"/>
      <c r="B199" s="49"/>
    </row>
    <row r="200" ht="15.75" customHeight="1">
      <c r="A200" s="62"/>
      <c r="B200" s="49"/>
    </row>
    <row r="201" ht="15.75" customHeight="1">
      <c r="A201" s="62"/>
      <c r="B201" s="49"/>
    </row>
    <row r="202" ht="15.75" customHeight="1">
      <c r="A202" s="62"/>
      <c r="B202" s="49"/>
    </row>
    <row r="203" ht="15.75" customHeight="1">
      <c r="A203" s="62"/>
      <c r="B203" s="49"/>
    </row>
    <row r="204" ht="15.75" customHeight="1">
      <c r="A204" s="62"/>
      <c r="B204" s="49"/>
    </row>
    <row r="205" ht="15.75" customHeight="1">
      <c r="A205" s="62"/>
      <c r="B205" s="49"/>
    </row>
    <row r="206" ht="15.75" customHeight="1">
      <c r="A206" s="62"/>
      <c r="B206" s="49"/>
    </row>
    <row r="207" ht="15.75" customHeight="1">
      <c r="A207" s="62"/>
      <c r="B207" s="49"/>
    </row>
    <row r="208" ht="15.75" customHeight="1">
      <c r="A208" s="62"/>
      <c r="B208" s="49"/>
    </row>
    <row r="209" ht="15.75" customHeight="1">
      <c r="A209" s="62"/>
      <c r="B209" s="49"/>
    </row>
    <row r="210" ht="15.75" customHeight="1">
      <c r="A210" s="62"/>
      <c r="B210" s="49"/>
    </row>
    <row r="211" ht="15.75" customHeight="1">
      <c r="A211" s="62"/>
      <c r="B211" s="49"/>
    </row>
    <row r="212" ht="15.75" customHeight="1">
      <c r="A212" s="62"/>
      <c r="B212" s="49"/>
    </row>
    <row r="213" ht="15.75" customHeight="1">
      <c r="A213" s="62"/>
      <c r="B213" s="49"/>
    </row>
    <row r="214" ht="15.75" customHeight="1">
      <c r="A214" s="62"/>
      <c r="B214" s="49"/>
    </row>
    <row r="215" ht="15.75" customHeight="1">
      <c r="A215" s="62"/>
      <c r="B215" s="49"/>
    </row>
    <row r="216" ht="15.75" customHeight="1">
      <c r="A216" s="62"/>
      <c r="B216" s="49"/>
    </row>
    <row r="217" ht="15.75" customHeight="1">
      <c r="A217" s="62"/>
      <c r="B217" s="49"/>
    </row>
    <row r="218" ht="15.75" customHeight="1">
      <c r="A218" s="62"/>
      <c r="B218" s="49"/>
    </row>
    <row r="219" ht="15.75" customHeight="1">
      <c r="A219" s="62"/>
      <c r="B219" s="49"/>
    </row>
    <row r="220" ht="15.75" customHeight="1">
      <c r="A220" s="62"/>
      <c r="B220" s="49"/>
    </row>
    <row r="221" ht="15.75" customHeight="1">
      <c r="A221" s="62"/>
      <c r="B221" s="49"/>
    </row>
    <row r="222" ht="15.75" customHeight="1">
      <c r="A222" s="62"/>
      <c r="B222" s="49"/>
    </row>
    <row r="223" ht="15.75" customHeight="1">
      <c r="A223" s="62"/>
      <c r="B223" s="49"/>
    </row>
    <row r="224" ht="15.75" customHeight="1">
      <c r="A224" s="62"/>
      <c r="B224" s="49"/>
    </row>
    <row r="225" ht="15.75" customHeight="1">
      <c r="A225" s="62"/>
      <c r="B225" s="49"/>
    </row>
    <row r="226" ht="15.75" customHeight="1">
      <c r="A226" s="62"/>
      <c r="B226" s="49"/>
    </row>
    <row r="227" ht="15.75" customHeight="1">
      <c r="A227" s="62"/>
      <c r="B227" s="49"/>
    </row>
    <row r="228" ht="15.75" customHeight="1">
      <c r="A228" s="62"/>
      <c r="B228" s="49"/>
    </row>
    <row r="229" ht="15.75" customHeight="1">
      <c r="A229" s="62"/>
      <c r="B229" s="49"/>
    </row>
    <row r="230" ht="15.75" customHeight="1">
      <c r="A230" s="62"/>
      <c r="B230" s="49"/>
    </row>
    <row r="231" ht="15.75" customHeight="1">
      <c r="A231" s="62"/>
      <c r="B231" s="49"/>
    </row>
    <row r="232" ht="15.75" customHeight="1">
      <c r="A232" s="62"/>
      <c r="B232" s="49"/>
    </row>
    <row r="233" ht="15.75" customHeight="1">
      <c r="A233" s="62"/>
      <c r="B233" s="49"/>
    </row>
    <row r="234" ht="15.75" customHeight="1">
      <c r="A234" s="62"/>
      <c r="B234" s="49"/>
    </row>
    <row r="235" ht="15.75" customHeight="1">
      <c r="A235" s="62"/>
      <c r="B235" s="49"/>
    </row>
    <row r="236" ht="15.75" customHeight="1">
      <c r="A236" s="62"/>
      <c r="B236" s="49"/>
    </row>
    <row r="237" ht="15.75" customHeight="1">
      <c r="A237" s="62"/>
      <c r="B237" s="49"/>
    </row>
    <row r="238" ht="15.75" customHeight="1">
      <c r="A238" s="62"/>
      <c r="B238" s="49"/>
    </row>
    <row r="239" ht="15.75" customHeight="1">
      <c r="A239" s="62"/>
      <c r="B239" s="49"/>
    </row>
    <row r="240" ht="15.75" customHeight="1">
      <c r="A240" s="62"/>
      <c r="B240" s="49"/>
    </row>
    <row r="241" ht="15.75" customHeight="1">
      <c r="A241" s="62"/>
      <c r="B241" s="49"/>
    </row>
    <row r="242" ht="15.75" customHeight="1">
      <c r="A242" s="62"/>
      <c r="B242" s="49"/>
    </row>
    <row r="243" ht="15.75" customHeight="1">
      <c r="A243" s="62"/>
      <c r="B243" s="49"/>
    </row>
    <row r="244" ht="15.75" customHeight="1">
      <c r="A244" s="62"/>
      <c r="B244" s="49"/>
    </row>
    <row r="245" ht="15.75" customHeight="1">
      <c r="A245" s="62"/>
      <c r="B245" s="49"/>
    </row>
    <row r="246" ht="15.75" customHeight="1">
      <c r="A246" s="62"/>
      <c r="B246" s="49"/>
    </row>
    <row r="247" ht="15.75" customHeight="1">
      <c r="A247" s="62"/>
      <c r="B247" s="49"/>
    </row>
    <row r="248" ht="15.75" customHeight="1">
      <c r="A248" s="62"/>
      <c r="B248" s="49"/>
    </row>
    <row r="249" ht="15.75" customHeight="1">
      <c r="A249" s="62"/>
      <c r="B249" s="49"/>
    </row>
    <row r="250" ht="15.75" customHeight="1">
      <c r="A250" s="62"/>
      <c r="B250" s="49"/>
    </row>
    <row r="251" ht="15.75" customHeight="1">
      <c r="A251" s="62"/>
      <c r="B251" s="49"/>
    </row>
    <row r="252" ht="15.75" customHeight="1">
      <c r="A252" s="62"/>
      <c r="B252" s="49"/>
    </row>
    <row r="253" ht="15.75" customHeight="1">
      <c r="A253" s="62"/>
      <c r="B253" s="49"/>
    </row>
    <row r="254" ht="15.75" customHeight="1">
      <c r="A254" s="62"/>
      <c r="B254" s="49"/>
    </row>
    <row r="255" ht="15.75" customHeight="1">
      <c r="A255" s="62"/>
      <c r="B255" s="49"/>
    </row>
    <row r="256" ht="15.75" customHeight="1">
      <c r="A256" s="62"/>
      <c r="B256" s="49"/>
    </row>
    <row r="257" ht="15.75" customHeight="1">
      <c r="A257" s="62"/>
      <c r="B257" s="49"/>
    </row>
    <row r="258" ht="15.75" customHeight="1">
      <c r="A258" s="62"/>
      <c r="B258" s="49"/>
    </row>
    <row r="259" ht="15.75" customHeight="1">
      <c r="A259" s="62"/>
      <c r="B259" s="49"/>
    </row>
    <row r="260" ht="15.75" customHeight="1">
      <c r="A260" s="62"/>
      <c r="B260" s="49"/>
    </row>
    <row r="261" ht="15.75" customHeight="1">
      <c r="A261" s="62"/>
      <c r="B261" s="49"/>
    </row>
    <row r="262" ht="15.75" customHeight="1">
      <c r="A262" s="62"/>
      <c r="B262" s="49"/>
    </row>
    <row r="263" ht="15.75" customHeight="1">
      <c r="A263" s="62"/>
      <c r="B263" s="49"/>
    </row>
    <row r="264" ht="15.75" customHeight="1">
      <c r="A264" s="62"/>
      <c r="B264" s="49"/>
    </row>
    <row r="265" ht="15.75" customHeight="1">
      <c r="A265" s="62"/>
      <c r="B265" s="49"/>
    </row>
    <row r="266" ht="15.75" customHeight="1">
      <c r="A266" s="62"/>
      <c r="B266" s="49"/>
    </row>
    <row r="267" ht="15.75" customHeight="1">
      <c r="A267" s="62"/>
      <c r="B267" s="49"/>
    </row>
    <row r="268" ht="15.75" customHeight="1">
      <c r="A268" s="62"/>
      <c r="B268" s="49"/>
    </row>
    <row r="269" ht="15.75" customHeight="1">
      <c r="A269" s="62"/>
      <c r="B269" s="49"/>
    </row>
    <row r="270" ht="15.75" customHeight="1">
      <c r="A270" s="62"/>
      <c r="B270" s="49"/>
    </row>
    <row r="271" ht="15.75" customHeight="1">
      <c r="A271" s="62"/>
      <c r="B271" s="49"/>
    </row>
    <row r="272" ht="15.75" customHeight="1">
      <c r="A272" s="62"/>
      <c r="B272" s="49"/>
    </row>
    <row r="273" ht="15.75" customHeight="1">
      <c r="A273" s="62"/>
      <c r="B273" s="49"/>
    </row>
    <row r="274" ht="15.75" customHeight="1">
      <c r="A274" s="62"/>
      <c r="B274" s="49"/>
    </row>
    <row r="275" ht="15.75" customHeight="1">
      <c r="A275" s="62"/>
      <c r="B275" s="49"/>
    </row>
    <row r="276" ht="15.75" customHeight="1">
      <c r="A276" s="62"/>
      <c r="B276" s="49"/>
    </row>
    <row r="277" ht="15.75" customHeight="1">
      <c r="A277" s="62"/>
      <c r="B277" s="49"/>
    </row>
    <row r="278" ht="15.75" customHeight="1">
      <c r="A278" s="62"/>
      <c r="B278" s="49"/>
    </row>
    <row r="279" ht="15.75" customHeight="1">
      <c r="A279" s="62"/>
      <c r="B279" s="49"/>
    </row>
    <row r="280" ht="15.75" customHeight="1">
      <c r="A280" s="62"/>
      <c r="B280" s="49"/>
    </row>
    <row r="281" ht="15.75" customHeight="1">
      <c r="A281" s="62"/>
      <c r="B281" s="49"/>
    </row>
    <row r="282" ht="15.75" customHeight="1">
      <c r="A282" s="62"/>
      <c r="B282" s="49"/>
    </row>
    <row r="283" ht="15.75" customHeight="1">
      <c r="A283" s="62"/>
      <c r="B283" s="49"/>
    </row>
    <row r="284" ht="15.75" customHeight="1">
      <c r="A284" s="62"/>
      <c r="B284" s="49"/>
    </row>
    <row r="285" ht="15.75" customHeight="1">
      <c r="A285" s="62"/>
      <c r="B285" s="49"/>
    </row>
    <row r="286" ht="15.75" customHeight="1">
      <c r="A286" s="62"/>
      <c r="B286" s="49"/>
    </row>
    <row r="287" ht="15.75" customHeight="1">
      <c r="A287" s="62"/>
      <c r="B287" s="49"/>
    </row>
    <row r="288" ht="15.75" customHeight="1">
      <c r="A288" s="62"/>
      <c r="B288" s="49"/>
    </row>
    <row r="289" ht="15.75" customHeight="1">
      <c r="A289" s="62"/>
      <c r="B289" s="49"/>
    </row>
    <row r="290" ht="15.75" customHeight="1">
      <c r="A290" s="62"/>
      <c r="B290" s="49"/>
    </row>
    <row r="291" ht="15.75" customHeight="1">
      <c r="A291" s="62"/>
      <c r="B291" s="49"/>
    </row>
    <row r="292" ht="15.75" customHeight="1">
      <c r="A292" s="62"/>
      <c r="B292" s="49"/>
    </row>
    <row r="293" ht="15.75" customHeight="1">
      <c r="A293" s="62"/>
      <c r="B293" s="49"/>
    </row>
    <row r="294" ht="15.75" customHeight="1">
      <c r="A294" s="62"/>
      <c r="B294" s="49"/>
    </row>
    <row r="295" ht="15.75" customHeight="1">
      <c r="A295" s="62"/>
      <c r="B295" s="49"/>
    </row>
    <row r="296" ht="15.75" customHeight="1">
      <c r="A296" s="62"/>
      <c r="B296" s="49"/>
    </row>
    <row r="297" ht="15.75" customHeight="1">
      <c r="A297" s="62"/>
      <c r="B297" s="49"/>
    </row>
    <row r="298" ht="15.75" customHeight="1">
      <c r="A298" s="62"/>
      <c r="B298" s="49"/>
    </row>
    <row r="299" ht="15.75" customHeight="1">
      <c r="A299" s="62"/>
      <c r="B299" s="49"/>
    </row>
    <row r="300" ht="15.75" customHeight="1">
      <c r="A300" s="62"/>
      <c r="B300" s="49"/>
    </row>
    <row r="301" ht="15.75" customHeight="1">
      <c r="A301" s="62"/>
      <c r="B301" s="49"/>
    </row>
    <row r="302" ht="15.75" customHeight="1">
      <c r="A302" s="62"/>
      <c r="B302" s="49"/>
    </row>
    <row r="303" ht="15.75" customHeight="1">
      <c r="A303" s="62"/>
      <c r="B303" s="49"/>
    </row>
    <row r="304" ht="15.75" customHeight="1">
      <c r="A304" s="62"/>
      <c r="B304" s="49"/>
    </row>
    <row r="305" ht="15.75" customHeight="1">
      <c r="A305" s="62"/>
      <c r="B305" s="49"/>
    </row>
    <row r="306" ht="15.75" customHeight="1">
      <c r="A306" s="62"/>
      <c r="B306" s="49"/>
    </row>
    <row r="307" ht="15.75" customHeight="1">
      <c r="A307" s="62"/>
      <c r="B307" s="49"/>
    </row>
    <row r="308" ht="15.75" customHeight="1">
      <c r="A308" s="62"/>
      <c r="B308" s="49"/>
    </row>
    <row r="309" ht="15.75" customHeight="1">
      <c r="A309" s="62"/>
      <c r="B309" s="49"/>
    </row>
    <row r="310" ht="15.75" customHeight="1">
      <c r="A310" s="62"/>
      <c r="B310" s="49"/>
    </row>
    <row r="311" ht="15.75" customHeight="1">
      <c r="A311" s="62"/>
      <c r="B311" s="49"/>
    </row>
    <row r="312" ht="15.75" customHeight="1">
      <c r="A312" s="62"/>
      <c r="B312" s="49"/>
    </row>
    <row r="313" ht="15.75" customHeight="1">
      <c r="A313" s="62"/>
      <c r="B313" s="49"/>
    </row>
    <row r="314" ht="15.75" customHeight="1">
      <c r="A314" s="62"/>
      <c r="B314" s="49"/>
    </row>
    <row r="315" ht="15.75" customHeight="1">
      <c r="A315" s="62"/>
      <c r="B315" s="49"/>
    </row>
    <row r="316" ht="15.75" customHeight="1">
      <c r="A316" s="62"/>
      <c r="B316" s="49"/>
    </row>
    <row r="317" ht="15.75" customHeight="1">
      <c r="A317" s="62"/>
      <c r="B317" s="49"/>
    </row>
    <row r="318" ht="15.75" customHeight="1">
      <c r="A318" s="62"/>
      <c r="B318" s="49"/>
    </row>
    <row r="319" ht="15.75" customHeight="1">
      <c r="A319" s="62"/>
      <c r="B319" s="49"/>
    </row>
    <row r="320" ht="15.75" customHeight="1">
      <c r="A320" s="62"/>
      <c r="B320" s="49"/>
    </row>
    <row r="321" ht="15.75" customHeight="1">
      <c r="A321" s="62"/>
      <c r="B321" s="49"/>
    </row>
    <row r="322" ht="15.75" customHeight="1">
      <c r="A322" s="62"/>
      <c r="B322" s="49"/>
    </row>
    <row r="323" ht="15.75" customHeight="1">
      <c r="A323" s="62"/>
      <c r="B323" s="49"/>
    </row>
    <row r="324" ht="15.75" customHeight="1">
      <c r="A324" s="62"/>
      <c r="B324" s="49"/>
    </row>
    <row r="325" ht="15.75" customHeight="1">
      <c r="A325" s="62"/>
      <c r="B325" s="49"/>
    </row>
    <row r="326" ht="15.75" customHeight="1">
      <c r="A326" s="62"/>
      <c r="B326" s="49"/>
    </row>
    <row r="327" ht="15.75" customHeight="1">
      <c r="A327" s="62"/>
      <c r="B327" s="49"/>
    </row>
    <row r="328" ht="15.75" customHeight="1">
      <c r="A328" s="62"/>
      <c r="B328" s="49"/>
    </row>
    <row r="329" ht="15.75" customHeight="1">
      <c r="A329" s="62"/>
      <c r="B329" s="49"/>
    </row>
    <row r="330" ht="15.75" customHeight="1">
      <c r="A330" s="62"/>
      <c r="B330" s="49"/>
    </row>
    <row r="331" ht="15.75" customHeight="1">
      <c r="A331" s="62"/>
      <c r="B331" s="49"/>
    </row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2023-11-27T20:56:26Z</dcterms:created>
  <dc:creator>Principale</dc:creator>
</cp:coreProperties>
</file>